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表一 教学进程表" sheetId="3" r:id="rId1"/>
    <sheet name="表二 教学时间分配表" sheetId="1" r:id="rId2"/>
    <sheet name="表三 师范类专用表格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<sst xmlns="http://schemas.openxmlformats.org/spreadsheetml/2006/main" count="416" uniqueCount="212">
  <si>
    <t>表一：移动商务专业教学进程安排表（高职三年制）</t>
  </si>
  <si>
    <t>模块</t>
  </si>
  <si>
    <t>课程类别</t>
  </si>
  <si>
    <t>序号</t>
  </si>
  <si>
    <t>课程编码</t>
  </si>
  <si>
    <t>课程名称</t>
  </si>
  <si>
    <t>课程性质</t>
  </si>
  <si>
    <t>考核方法</t>
  </si>
  <si>
    <t>学分</t>
  </si>
  <si>
    <t>学时数分配</t>
  </si>
  <si>
    <t>授课周学时</t>
  </si>
  <si>
    <t>课程归属</t>
  </si>
  <si>
    <t>考试</t>
  </si>
  <si>
    <t>考查</t>
  </si>
  <si>
    <t>共计</t>
  </si>
  <si>
    <t>其中</t>
  </si>
  <si>
    <t>一</t>
  </si>
  <si>
    <t>二</t>
  </si>
  <si>
    <t>三</t>
  </si>
  <si>
    <t>四</t>
  </si>
  <si>
    <t>五</t>
  </si>
  <si>
    <t>六</t>
  </si>
  <si>
    <t>理论教学</t>
  </si>
  <si>
    <t>实
践
教
学</t>
  </si>
  <si>
    <t>公共平台课程</t>
  </si>
  <si>
    <t>思政模块</t>
  </si>
  <si>
    <t>0704001A</t>
  </si>
  <si>
    <t>思想道德与法治</t>
  </si>
  <si>
    <t>必修</t>
  </si>
  <si>
    <t>√</t>
  </si>
  <si>
    <t>马克思主义学院</t>
  </si>
  <si>
    <t>0705001A</t>
  </si>
  <si>
    <t>中华民族共同体概论</t>
  </si>
  <si>
    <t>0703001A</t>
  </si>
  <si>
    <t>马克思主义基本原理</t>
  </si>
  <si>
    <t>0702001A</t>
  </si>
  <si>
    <t>毛泽东思想和中国特色社会主义理论体系概论</t>
  </si>
  <si>
    <t>0702003A</t>
  </si>
  <si>
    <t>习近平新时代中国特色社会主义思想概论</t>
  </si>
  <si>
    <t>0701001A-0701004A</t>
  </si>
  <si>
    <t>形势与政策</t>
  </si>
  <si>
    <t>思想政治实践课</t>
  </si>
  <si>
    <t>本学期4学时</t>
  </si>
  <si>
    <t>本学期5学时</t>
  </si>
  <si>
    <t>本学期2学时</t>
  </si>
  <si>
    <t>小计</t>
  </si>
  <si>
    <t>通识模块</t>
  </si>
  <si>
    <t>/</t>
  </si>
  <si>
    <t>德育教育/法律教育/团课团日活动/防毒品教育/民族团结教育/环保/劳动教育</t>
  </si>
  <si>
    <t>—</t>
  </si>
  <si>
    <t>学生工作部、团委、保卫处、教务处</t>
  </si>
  <si>
    <t xml:space="preserve">入学教育 </t>
  </si>
  <si>
    <t>学生工作部</t>
  </si>
  <si>
    <t>1403001C</t>
  </si>
  <si>
    <t>军事技能（军训）</t>
  </si>
  <si>
    <t>2周</t>
  </si>
  <si>
    <t>军事理论</t>
  </si>
  <si>
    <t>网络必修课</t>
  </si>
  <si>
    <t>1403001A</t>
  </si>
  <si>
    <t>国家安全教育</t>
  </si>
  <si>
    <t xml:space="preserve"> </t>
  </si>
  <si>
    <t>1402003B</t>
  </si>
  <si>
    <t>劳动教育</t>
  </si>
  <si>
    <t>1001001B-1001004B</t>
  </si>
  <si>
    <t>体育（一、二、三、四）</t>
  </si>
  <si>
    <t>通识学院</t>
  </si>
  <si>
    <t>12*2+14*2*3=108</t>
  </si>
  <si>
    <t>1401003A</t>
  </si>
  <si>
    <t>心理健康教育</t>
  </si>
  <si>
    <r>
      <rPr>
        <sz val="10"/>
        <rFont val="宋体"/>
        <charset val="134"/>
        <scheme val="minor"/>
      </rPr>
      <t>主校区西院：石化、经管、纺织、园林学院；东校区：机电学院第一学期开课，其他二级学院第二学期开课。</t>
    </r>
    <r>
      <rPr>
        <sz val="10"/>
        <color rgb="FFFF0000"/>
        <rFont val="宋体"/>
        <charset val="134"/>
        <scheme val="minor"/>
      </rPr>
      <t>不开设的学期需删除周课时！</t>
    </r>
  </si>
  <si>
    <t>0101003B</t>
  </si>
  <si>
    <t>信息技术</t>
  </si>
  <si>
    <t>传媒艺术学院</t>
  </si>
  <si>
    <r>
      <rPr>
        <sz val="10"/>
        <rFont val="宋体"/>
        <charset val="134"/>
        <scheme val="minor"/>
      </rPr>
      <t>主校区、东校区第一学期开课，南校区：师范学院、艺术学院、护理学院第二学期开课。</t>
    </r>
    <r>
      <rPr>
        <sz val="10"/>
        <color rgb="FFFF0000"/>
        <rFont val="宋体"/>
        <charset val="134"/>
        <scheme val="minor"/>
      </rPr>
      <t>不开设的学期需删除周课时！</t>
    </r>
  </si>
  <si>
    <t>1002005A</t>
  </si>
  <si>
    <t>大学语文（语文素养一）</t>
  </si>
  <si>
    <t>1002001A</t>
  </si>
  <si>
    <t>大学语文（普通话模块/语文素养二）</t>
  </si>
  <si>
    <t>0802001A</t>
  </si>
  <si>
    <t>大学语文（应用文写作模块）</t>
  </si>
  <si>
    <t>0804001A-0804002A</t>
  </si>
  <si>
    <t>职场英语一、二</t>
  </si>
  <si>
    <t>专业基础课程</t>
  </si>
  <si>
    <t>0501140A</t>
  </si>
  <si>
    <t>移动商务基础</t>
  </si>
  <si>
    <t>经济管理学院</t>
  </si>
  <si>
    <t>0501141A</t>
  </si>
  <si>
    <t>移动商务文案写作</t>
  </si>
  <si>
    <t>0501130A</t>
  </si>
  <si>
    <t>管理学基础</t>
  </si>
  <si>
    <t>0501142A</t>
  </si>
  <si>
    <t>消费者行为分析</t>
  </si>
  <si>
    <t>0501127A</t>
  </si>
  <si>
    <t>大数据基础与实务</t>
  </si>
  <si>
    <t>0501143A</t>
  </si>
  <si>
    <t>市场营销</t>
  </si>
  <si>
    <t>专业核心模块</t>
  </si>
  <si>
    <t>0501116B</t>
  </si>
  <si>
    <t>电商视觉营销设计</t>
  </si>
  <si>
    <t>0501131B</t>
  </si>
  <si>
    <t>网店运营推广</t>
  </si>
  <si>
    <t>0501132B</t>
  </si>
  <si>
    <t>直播电商运营</t>
  </si>
  <si>
    <t>0501133B</t>
  </si>
  <si>
    <t>新媒体营销</t>
  </si>
  <si>
    <t>0501134A</t>
  </si>
  <si>
    <t>数字化供应链运营</t>
  </si>
  <si>
    <t>0501135B</t>
  </si>
  <si>
    <t>商品管理实务</t>
  </si>
  <si>
    <t>0501136B</t>
  </si>
  <si>
    <t>短视频设计与制作</t>
  </si>
  <si>
    <t>专业实践模块</t>
  </si>
  <si>
    <t>0501113C</t>
  </si>
  <si>
    <t>电商视觉营销实训</t>
  </si>
  <si>
    <t>2w</t>
  </si>
  <si>
    <t>0501114C</t>
  </si>
  <si>
    <t>直播带货实训</t>
  </si>
  <si>
    <t>劳动实践</t>
  </si>
  <si>
    <t>0501115C</t>
  </si>
  <si>
    <t>岗位实习（一）</t>
  </si>
  <si>
    <t>0501116C</t>
  </si>
  <si>
    <t>岗位实习（二）\毕业设计（论文）</t>
  </si>
  <si>
    <t>6W</t>
  </si>
  <si>
    <t>4W</t>
  </si>
  <si>
    <t>2W</t>
  </si>
  <si>
    <t>综合素质拓展平台课程</t>
  </si>
  <si>
    <t>综合知识模块</t>
  </si>
  <si>
    <t>马克思主义理论类课程</t>
  </si>
  <si>
    <t>限选</t>
  </si>
  <si>
    <t>网络课</t>
  </si>
  <si>
    <t>健康教育</t>
  </si>
  <si>
    <t>中华文化传统课</t>
  </si>
  <si>
    <t>四史教育</t>
  </si>
  <si>
    <t>线上+线下</t>
  </si>
  <si>
    <t>美育课程</t>
  </si>
  <si>
    <t>公共艺术鉴赏课</t>
  </si>
  <si>
    <t>专题讲座+网络课</t>
  </si>
  <si>
    <t>第二课堂成绩单</t>
  </si>
  <si>
    <t>-</t>
  </si>
  <si>
    <t>团委</t>
  </si>
  <si>
    <t>职场英语（三）</t>
  </si>
  <si>
    <t>任选</t>
  </si>
  <si>
    <t>英语提升模块，针对四级考试</t>
  </si>
  <si>
    <t>大学语文（四）</t>
  </si>
  <si>
    <t>语文素养提升，针对专升本考试</t>
  </si>
  <si>
    <t>高等数学(II)</t>
  </si>
  <si>
    <t>数学基础能力提升，针对专升本考试</t>
  </si>
  <si>
    <t>政治综合课</t>
  </si>
  <si>
    <t>政治素养提升，针对专升本考试</t>
  </si>
  <si>
    <t>公共选修课（环境保护、科研诚信教育、应急救护、法律法规等）</t>
  </si>
  <si>
    <t>小计（本模块课程需修满8学分、128学时）</t>
  </si>
  <si>
    <t>职业
能力
模块</t>
  </si>
  <si>
    <t>0501144A</t>
  </si>
  <si>
    <t>智能客户服务与管理</t>
  </si>
  <si>
    <t>0501145A</t>
  </si>
  <si>
    <t>商务数据分析</t>
  </si>
  <si>
    <t>0501146A</t>
  </si>
  <si>
    <t>数智电商AI应用</t>
  </si>
  <si>
    <t>0501147A</t>
  </si>
  <si>
    <t>HTML5设计基础</t>
  </si>
  <si>
    <t>小计（本模块课程需修满6学分、96学时）</t>
  </si>
  <si>
    <t>创新
创业
模块　</t>
  </si>
  <si>
    <t>1501001A</t>
  </si>
  <si>
    <t>职业生涯规划</t>
  </si>
  <si>
    <t>招就中心</t>
  </si>
  <si>
    <t>1501002A</t>
  </si>
  <si>
    <t>就业指导</t>
  </si>
  <si>
    <t>职业素养</t>
  </si>
  <si>
    <t>创新创业类课程</t>
  </si>
  <si>
    <t>人工智能类课程</t>
  </si>
  <si>
    <t>双创任选项目</t>
  </si>
  <si>
    <t>小计（本模块限选课程需修满2学分、32学时）</t>
  </si>
  <si>
    <t>合计</t>
  </si>
  <si>
    <t>合计（总学时数及周学时数）</t>
  </si>
  <si>
    <t>注：1.课程性质分为必修、选修（限选、任选）；
    2.双创任选项目为：创新创业类讲座、大学生创新项目、创新创业类大赛、技能大赛、创新创业类社团活动，专利、自主创业等，由学生自主选择，要求必须修满2学分。</t>
  </si>
  <si>
    <t>此行备注保留不删除</t>
  </si>
  <si>
    <t>表二、教学时间分配表(按周分配)</t>
  </si>
  <si>
    <t>学年</t>
  </si>
  <si>
    <t>学期</t>
  </si>
  <si>
    <t>入学教育
与军训</t>
  </si>
  <si>
    <t>校内
实训</t>
  </si>
  <si>
    <t>认知
实习</t>
  </si>
  <si>
    <t>岗位
实习</t>
  </si>
  <si>
    <t>毕业
设计</t>
  </si>
  <si>
    <t>毕业
教育</t>
  </si>
  <si>
    <t>劳动周
及机动周</t>
  </si>
  <si>
    <t>理论
教学</t>
  </si>
  <si>
    <t>学期
周数</t>
  </si>
  <si>
    <r>
      <rPr>
        <sz val="11"/>
        <color rgb="FF000000"/>
        <rFont val="宋体"/>
        <charset val="134"/>
      </rPr>
      <t>一</t>
    </r>
  </si>
  <si>
    <r>
      <rPr>
        <sz val="11"/>
        <color rgb="FF000000"/>
        <rFont val="宋体"/>
        <charset val="134"/>
      </rPr>
      <t>二</t>
    </r>
  </si>
  <si>
    <r>
      <rPr>
        <sz val="11"/>
        <color rgb="FF000000"/>
        <rFont val="宋体"/>
        <charset val="134"/>
      </rPr>
      <t>三</t>
    </r>
  </si>
  <si>
    <r>
      <rPr>
        <sz val="11"/>
        <color rgb="FF000000"/>
        <rFont val="宋体"/>
        <charset val="134"/>
      </rPr>
      <t>四</t>
    </r>
  </si>
  <si>
    <r>
      <rPr>
        <sz val="11"/>
        <color rgb="FF000000"/>
        <rFont val="宋体"/>
        <charset val="134"/>
      </rPr>
      <t>五</t>
    </r>
  </si>
  <si>
    <r>
      <rPr>
        <sz val="11"/>
        <color rgb="FF000000"/>
        <rFont val="宋体"/>
        <charset val="134"/>
      </rPr>
      <t>六</t>
    </r>
  </si>
  <si>
    <r>
      <rPr>
        <sz val="11"/>
        <color rgb="FF000000"/>
        <rFont val="宋体"/>
        <charset val="134"/>
      </rPr>
      <t>合计</t>
    </r>
  </si>
  <si>
    <t>表四：小学教育类专业认证标准</t>
  </si>
  <si>
    <t>维度</t>
  </si>
  <si>
    <t>监测指标</t>
  </si>
  <si>
    <t>参考标准</t>
  </si>
  <si>
    <t>占比</t>
  </si>
  <si>
    <t xml:space="preserve">课程与
教学
</t>
  </si>
  <si>
    <t>教师教育课程学分</t>
  </si>
  <si>
    <t>必修课≥20学分</t>
  </si>
  <si>
    <t>总学分≥28学分</t>
  </si>
  <si>
    <t>人文社会与科学素养课程学分占总学分比例</t>
  </si>
  <si>
    <t>≥10%</t>
  </si>
  <si>
    <t>学科专业课程学分占总学分比例</t>
  </si>
  <si>
    <t xml:space="preserve">≥35% </t>
  </si>
  <si>
    <t>表三：学前教育专业认证标准</t>
  </si>
  <si>
    <t>必修课≥40学分</t>
  </si>
  <si>
    <t>总学分≥60学分</t>
  </si>
  <si>
    <t>≥20%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</si>
</sst>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b/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6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>
      <alignment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justify" vertical="center"/>
    </xf>
    <xf numFmtId="0" fontId="24" fillId="0" borderId="0" xfId="0" applyFont="1" applyFill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132080</xdr:colOff>
      <xdr:row>4</xdr:row>
      <xdr:rowOff>248285</xdr:rowOff>
    </xdr:from>
    <xdr:to>
      <xdr:col>4</xdr:col>
      <xdr:colOff>457835</xdr:colOff>
      <xdr:row>4</xdr:row>
      <xdr:rowOff>248285</xdr:rowOff>
    </xdr:to>
    <xdr:cxnSp>
      <xdr:nvCxnSpPr>
        <xdr:cNvPr id="2" name="直接连接符 1"/>
        <xdr:cNvCxnSpPr/>
      </xdr:nvCxnSpPr>
      <xdr:spPr>
        <a:xfrm>
          <a:off x="4995545" y="227774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138430</xdr:colOff>
      <xdr:row>5</xdr:row>
      <xdr:rowOff>241935</xdr:rowOff>
    </xdr:from>
    <xdr:to>
      <xdr:col>4</xdr:col>
      <xdr:colOff>464185</xdr:colOff>
      <xdr:row>5</xdr:row>
      <xdr:rowOff>241935</xdr:rowOff>
    </xdr:to>
    <xdr:cxnSp>
      <xdr:nvCxnSpPr>
        <xdr:cNvPr id="3" name="直接连接符 2"/>
        <xdr:cNvCxnSpPr/>
      </xdr:nvCxnSpPr>
      <xdr:spPr>
        <a:xfrm>
          <a:off x="5001895" y="2778760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139065</xdr:colOff>
      <xdr:row>2</xdr:row>
      <xdr:rowOff>227965</xdr:rowOff>
    </xdr:from>
    <xdr:to>
      <xdr:col>5</xdr:col>
      <xdr:colOff>464185</xdr:colOff>
      <xdr:row>2</xdr:row>
      <xdr:rowOff>227965</xdr:rowOff>
    </xdr:to>
    <xdr:cxnSp>
      <xdr:nvCxnSpPr>
        <xdr:cNvPr id="4" name="直接连接符 3"/>
        <xdr:cNvCxnSpPr/>
      </xdr:nvCxnSpPr>
      <xdr:spPr>
        <a:xfrm>
          <a:off x="5570220" y="1242695"/>
          <a:ext cx="3251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3</xdr:row>
      <xdr:rowOff>248285</xdr:rowOff>
    </xdr:from>
    <xdr:to>
      <xdr:col>5</xdr:col>
      <xdr:colOff>478155</xdr:colOff>
      <xdr:row>3</xdr:row>
      <xdr:rowOff>248285</xdr:rowOff>
    </xdr:to>
    <xdr:cxnSp>
      <xdr:nvCxnSpPr>
        <xdr:cNvPr id="5" name="直接连接符 4"/>
        <xdr:cNvCxnSpPr/>
      </xdr:nvCxnSpPr>
      <xdr:spPr>
        <a:xfrm>
          <a:off x="5583555" y="1770380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132080</xdr:colOff>
      <xdr:row>13</xdr:row>
      <xdr:rowOff>248285</xdr:rowOff>
    </xdr:from>
    <xdr:to>
      <xdr:col>4</xdr:col>
      <xdr:colOff>457835</xdr:colOff>
      <xdr:row>13</xdr:row>
      <xdr:rowOff>248285</xdr:rowOff>
    </xdr:to>
    <xdr:cxnSp>
      <xdr:nvCxnSpPr>
        <xdr:cNvPr id="6" name="直接连接符 5"/>
        <xdr:cNvCxnSpPr/>
      </xdr:nvCxnSpPr>
      <xdr:spPr>
        <a:xfrm>
          <a:off x="4995545" y="612203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138430</xdr:colOff>
      <xdr:row>14</xdr:row>
      <xdr:rowOff>241935</xdr:rowOff>
    </xdr:from>
    <xdr:to>
      <xdr:col>4</xdr:col>
      <xdr:colOff>464185</xdr:colOff>
      <xdr:row>14</xdr:row>
      <xdr:rowOff>241935</xdr:rowOff>
    </xdr:to>
    <xdr:cxnSp>
      <xdr:nvCxnSpPr>
        <xdr:cNvPr id="7" name="直接连接符 6"/>
        <xdr:cNvCxnSpPr/>
      </xdr:nvCxnSpPr>
      <xdr:spPr>
        <a:xfrm>
          <a:off x="5001895" y="6623050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139065</xdr:colOff>
      <xdr:row>11</xdr:row>
      <xdr:rowOff>227965</xdr:rowOff>
    </xdr:from>
    <xdr:to>
      <xdr:col>5</xdr:col>
      <xdr:colOff>464185</xdr:colOff>
      <xdr:row>11</xdr:row>
      <xdr:rowOff>227965</xdr:rowOff>
    </xdr:to>
    <xdr:cxnSp>
      <xdr:nvCxnSpPr>
        <xdr:cNvPr id="8" name="直接连接符 7"/>
        <xdr:cNvCxnSpPr/>
      </xdr:nvCxnSpPr>
      <xdr:spPr>
        <a:xfrm>
          <a:off x="5570220" y="5086985"/>
          <a:ext cx="3251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12</xdr:row>
      <xdr:rowOff>248285</xdr:rowOff>
    </xdr:from>
    <xdr:to>
      <xdr:col>5</xdr:col>
      <xdr:colOff>478155</xdr:colOff>
      <xdr:row>12</xdr:row>
      <xdr:rowOff>248285</xdr:rowOff>
    </xdr:to>
    <xdr:cxnSp>
      <xdr:nvCxnSpPr>
        <xdr:cNvPr id="9" name="直接连接符 8"/>
        <xdr:cNvCxnSpPr/>
      </xdr:nvCxnSpPr>
      <xdr:spPr>
        <a:xfrm>
          <a:off x="5583555" y="5614670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6"/>
  <sheetViews>
    <sheetView tabSelected="1" zoomScale="80" zoomScaleNormal="80" topLeftCell="A55" workbookViewId="0">
      <selection activeCell="H68" sqref="H68"/>
    </sheetView>
  </sheetViews>
  <sheetFormatPr defaultColWidth="8.75454545454545" defaultRowHeight="14"/>
  <cols>
    <col min="1" max="1" width="2.5" style="18" customWidth="1"/>
    <col min="2" max="2" width="4.5" style="18" customWidth="1"/>
    <col min="3" max="3" width="3.25454545454545" style="19" customWidth="1"/>
    <col min="4" max="4" width="17" style="19" customWidth="1"/>
    <col min="5" max="5" width="37.1272727272727" style="20" customWidth="1"/>
    <col min="6" max="6" width="4.25454545454545" style="21" customWidth="1"/>
    <col min="7" max="8" width="3.37272727272727" style="21" customWidth="1"/>
    <col min="9" max="9" width="6.88181818181818" style="18" customWidth="1"/>
    <col min="10" max="12" width="4.87272727272727" style="18" customWidth="1"/>
    <col min="13" max="13" width="4.48181818181818" style="18" customWidth="1"/>
    <col min="14" max="14" width="4.49090909090909" style="18" customWidth="1"/>
    <col min="15" max="15" width="4.42727272727273" style="18" customWidth="1"/>
    <col min="16" max="16" width="4.90909090909091" style="18" customWidth="1"/>
    <col min="17" max="17" width="4.85454545454545" style="18" customWidth="1"/>
    <col min="18" max="18" width="5.09090909090909" style="18" customWidth="1"/>
    <col min="19" max="19" width="13" style="22" customWidth="1"/>
    <col min="20" max="20" width="106" style="23" customWidth="1"/>
    <col min="21" max="21" width="25.2545454545455" style="18" customWidth="1"/>
    <col min="22" max="16384" width="8.75454545454545" style="18"/>
  </cols>
  <sheetData>
    <row r="1" ht="58.5" customHeight="1" spans="1:19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6.25" customHeight="1" spans="1:19">
      <c r="A2" s="25" t="s">
        <v>1</v>
      </c>
      <c r="B2" s="26" t="s">
        <v>2</v>
      </c>
      <c r="C2" s="25" t="s">
        <v>3</v>
      </c>
      <c r="D2" s="25" t="s">
        <v>4</v>
      </c>
      <c r="E2" s="25" t="s">
        <v>5</v>
      </c>
      <c r="F2" s="27" t="s">
        <v>6</v>
      </c>
      <c r="G2" s="28" t="s">
        <v>7</v>
      </c>
      <c r="H2" s="28"/>
      <c r="I2" s="25" t="s">
        <v>8</v>
      </c>
      <c r="J2" s="26" t="s">
        <v>9</v>
      </c>
      <c r="K2" s="26"/>
      <c r="L2" s="26"/>
      <c r="M2" s="54" t="s">
        <v>10</v>
      </c>
      <c r="N2" s="55"/>
      <c r="O2" s="55"/>
      <c r="P2" s="55"/>
      <c r="Q2" s="55"/>
      <c r="R2" s="55"/>
      <c r="S2" s="25" t="s">
        <v>11</v>
      </c>
    </row>
    <row r="3" ht="16.5" customHeight="1" spans="1:19">
      <c r="A3" s="29"/>
      <c r="B3" s="26"/>
      <c r="C3" s="30"/>
      <c r="D3" s="30"/>
      <c r="E3" s="29"/>
      <c r="F3" s="31"/>
      <c r="G3" s="27" t="s">
        <v>12</v>
      </c>
      <c r="H3" s="27" t="s">
        <v>13</v>
      </c>
      <c r="I3" s="29"/>
      <c r="J3" s="25" t="s">
        <v>14</v>
      </c>
      <c r="K3" s="54" t="s">
        <v>15</v>
      </c>
      <c r="L3" s="56"/>
      <c r="M3" s="57" t="s">
        <v>16</v>
      </c>
      <c r="N3" s="57" t="s">
        <v>17</v>
      </c>
      <c r="O3" s="57" t="s">
        <v>18</v>
      </c>
      <c r="P3" s="58" t="s">
        <v>19</v>
      </c>
      <c r="Q3" s="57" t="s">
        <v>20</v>
      </c>
      <c r="R3" s="64" t="s">
        <v>21</v>
      </c>
      <c r="S3" s="29"/>
    </row>
    <row r="4" ht="57" customHeight="1" spans="1:19">
      <c r="A4" s="29"/>
      <c r="B4" s="26"/>
      <c r="C4" s="30"/>
      <c r="D4" s="30"/>
      <c r="E4" s="29"/>
      <c r="F4" s="31"/>
      <c r="G4" s="31"/>
      <c r="H4" s="31"/>
      <c r="I4" s="29"/>
      <c r="J4" s="29"/>
      <c r="K4" s="25" t="s">
        <v>22</v>
      </c>
      <c r="L4" s="25" t="s">
        <v>23</v>
      </c>
      <c r="M4" s="26">
        <v>1</v>
      </c>
      <c r="N4" s="26">
        <v>2</v>
      </c>
      <c r="O4" s="26">
        <v>3</v>
      </c>
      <c r="P4" s="59">
        <v>4</v>
      </c>
      <c r="Q4" s="26">
        <v>5</v>
      </c>
      <c r="R4" s="28">
        <v>6</v>
      </c>
      <c r="S4" s="57"/>
    </row>
    <row r="5" s="18" customFormat="1" ht="13.5" customHeight="1" spans="1:20">
      <c r="A5" s="32" t="s">
        <v>24</v>
      </c>
      <c r="B5" s="33" t="s">
        <v>25</v>
      </c>
      <c r="C5" s="32">
        <v>1</v>
      </c>
      <c r="D5" s="32" t="s">
        <v>26</v>
      </c>
      <c r="E5" s="34" t="s">
        <v>27</v>
      </c>
      <c r="F5" s="32" t="s">
        <v>28</v>
      </c>
      <c r="G5" s="32"/>
      <c r="H5" s="32" t="s">
        <v>29</v>
      </c>
      <c r="I5" s="32">
        <v>3</v>
      </c>
      <c r="J5" s="32">
        <v>44</v>
      </c>
      <c r="K5" s="32">
        <v>40</v>
      </c>
      <c r="L5" s="32">
        <v>4</v>
      </c>
      <c r="M5" s="32">
        <v>3</v>
      </c>
      <c r="N5" s="32"/>
      <c r="O5" s="32"/>
      <c r="P5" s="32"/>
      <c r="Q5" s="32"/>
      <c r="R5" s="32"/>
      <c r="S5" s="44" t="s">
        <v>30</v>
      </c>
      <c r="T5" s="23"/>
    </row>
    <row r="6" s="18" customFormat="1" ht="13.5" customHeight="1" spans="1:20">
      <c r="A6" s="32"/>
      <c r="B6" s="35"/>
      <c r="C6" s="32">
        <v>2</v>
      </c>
      <c r="D6" s="32" t="s">
        <v>31</v>
      </c>
      <c r="E6" s="34" t="s">
        <v>32</v>
      </c>
      <c r="F6" s="32" t="s">
        <v>28</v>
      </c>
      <c r="G6" s="32" t="s">
        <v>29</v>
      </c>
      <c r="H6" s="36"/>
      <c r="I6" s="32">
        <v>2</v>
      </c>
      <c r="J6" s="32">
        <v>32</v>
      </c>
      <c r="K6" s="32">
        <v>30</v>
      </c>
      <c r="L6" s="32">
        <v>2</v>
      </c>
      <c r="M6" s="32"/>
      <c r="N6" s="32">
        <v>2</v>
      </c>
      <c r="O6" s="32"/>
      <c r="P6" s="32"/>
      <c r="Q6" s="32"/>
      <c r="R6" s="32"/>
      <c r="S6" s="44" t="s">
        <v>30</v>
      </c>
      <c r="T6" s="23"/>
    </row>
    <row r="7" s="18" customFormat="1" ht="13.5" customHeight="1" spans="1:20">
      <c r="A7" s="32"/>
      <c r="B7" s="35"/>
      <c r="C7" s="32">
        <v>3</v>
      </c>
      <c r="D7" s="32" t="s">
        <v>33</v>
      </c>
      <c r="E7" s="34" t="s">
        <v>34</v>
      </c>
      <c r="F7" s="32" t="s">
        <v>28</v>
      </c>
      <c r="G7" s="32"/>
      <c r="H7" s="32" t="s">
        <v>29</v>
      </c>
      <c r="I7" s="32">
        <v>2</v>
      </c>
      <c r="J7" s="32">
        <v>30</v>
      </c>
      <c r="K7" s="32">
        <v>28</v>
      </c>
      <c r="L7" s="32">
        <v>2</v>
      </c>
      <c r="M7" s="32"/>
      <c r="N7" s="32">
        <v>2</v>
      </c>
      <c r="O7" s="32"/>
      <c r="P7" s="32"/>
      <c r="Q7" s="32"/>
      <c r="R7" s="32"/>
      <c r="S7" s="44" t="s">
        <v>30</v>
      </c>
      <c r="T7" s="23"/>
    </row>
    <row r="8" s="18" customFormat="1" ht="13.5" customHeight="1" spans="1:20">
      <c r="A8" s="32"/>
      <c r="B8" s="35"/>
      <c r="C8" s="32">
        <v>4</v>
      </c>
      <c r="D8" s="32" t="s">
        <v>35</v>
      </c>
      <c r="E8" s="34" t="s">
        <v>36</v>
      </c>
      <c r="F8" s="32" t="s">
        <v>28</v>
      </c>
      <c r="G8" s="32" t="s">
        <v>29</v>
      </c>
      <c r="H8" s="32"/>
      <c r="I8" s="32">
        <v>2</v>
      </c>
      <c r="J8" s="32">
        <v>30</v>
      </c>
      <c r="K8" s="32">
        <v>28</v>
      </c>
      <c r="L8" s="32">
        <v>2</v>
      </c>
      <c r="M8" s="32"/>
      <c r="N8" s="32"/>
      <c r="O8" s="32">
        <v>2</v>
      </c>
      <c r="P8" s="32"/>
      <c r="Q8" s="32"/>
      <c r="R8" s="32"/>
      <c r="S8" s="44" t="s">
        <v>30</v>
      </c>
      <c r="T8" s="23"/>
    </row>
    <row r="9" s="18" customFormat="1" ht="13.5" customHeight="1" spans="1:20">
      <c r="A9" s="32"/>
      <c r="B9" s="35"/>
      <c r="C9" s="32">
        <v>5</v>
      </c>
      <c r="D9" s="32" t="s">
        <v>37</v>
      </c>
      <c r="E9" s="34" t="s">
        <v>38</v>
      </c>
      <c r="F9" s="32" t="s">
        <v>28</v>
      </c>
      <c r="G9" s="32" t="s">
        <v>29</v>
      </c>
      <c r="H9" s="32"/>
      <c r="I9" s="32">
        <v>3</v>
      </c>
      <c r="J9" s="32">
        <v>50</v>
      </c>
      <c r="K9" s="32">
        <v>46</v>
      </c>
      <c r="L9" s="32">
        <v>4</v>
      </c>
      <c r="M9" s="32"/>
      <c r="N9" s="32"/>
      <c r="O9" s="32"/>
      <c r="P9" s="32">
        <v>3</v>
      </c>
      <c r="Q9" s="32"/>
      <c r="R9" s="32"/>
      <c r="S9" s="44" t="s">
        <v>30</v>
      </c>
      <c r="T9" s="23"/>
    </row>
    <row r="10" s="18" customFormat="1" ht="13.5" customHeight="1" spans="1:20">
      <c r="A10" s="32"/>
      <c r="B10" s="35"/>
      <c r="C10" s="37">
        <v>6</v>
      </c>
      <c r="D10" s="32" t="s">
        <v>39</v>
      </c>
      <c r="E10" s="34" t="s">
        <v>40</v>
      </c>
      <c r="F10" s="32" t="s">
        <v>28</v>
      </c>
      <c r="G10" s="32"/>
      <c r="H10" s="32" t="s">
        <v>29</v>
      </c>
      <c r="I10" s="32">
        <v>1</v>
      </c>
      <c r="J10" s="32">
        <v>32</v>
      </c>
      <c r="K10" s="32">
        <v>30</v>
      </c>
      <c r="L10" s="32">
        <v>2</v>
      </c>
      <c r="M10" s="32">
        <v>0.5</v>
      </c>
      <c r="N10" s="32">
        <v>0.5</v>
      </c>
      <c r="O10" s="32">
        <v>0.5</v>
      </c>
      <c r="P10" s="32">
        <v>0.5</v>
      </c>
      <c r="Q10" s="32"/>
      <c r="R10" s="43"/>
      <c r="S10" s="44" t="s">
        <v>30</v>
      </c>
      <c r="T10" s="23"/>
    </row>
    <row r="11" s="18" customFormat="1" ht="36" customHeight="1" spans="1:20">
      <c r="A11" s="32"/>
      <c r="B11" s="35"/>
      <c r="C11" s="37">
        <v>7</v>
      </c>
      <c r="D11" s="32">
        <v>10006854</v>
      </c>
      <c r="E11" s="34" t="s">
        <v>41</v>
      </c>
      <c r="F11" s="38" t="s">
        <v>28</v>
      </c>
      <c r="G11" s="32"/>
      <c r="H11" s="32" t="s">
        <v>29</v>
      </c>
      <c r="I11" s="32"/>
      <c r="J11" s="32">
        <v>16</v>
      </c>
      <c r="K11" s="32">
        <v>0</v>
      </c>
      <c r="L11" s="32">
        <v>16</v>
      </c>
      <c r="M11" s="32" t="s">
        <v>42</v>
      </c>
      <c r="N11" s="32" t="s">
        <v>43</v>
      </c>
      <c r="O11" s="32" t="s">
        <v>44</v>
      </c>
      <c r="P11" s="32" t="s">
        <v>43</v>
      </c>
      <c r="Q11" s="32"/>
      <c r="R11" s="43"/>
      <c r="S11" s="44" t="s">
        <v>30</v>
      </c>
      <c r="T11" s="23"/>
    </row>
    <row r="12" s="18" customFormat="1" ht="13.5" customHeight="1" spans="1:20">
      <c r="A12" s="32"/>
      <c r="B12" s="39"/>
      <c r="C12" s="37" t="s">
        <v>45</v>
      </c>
      <c r="D12" s="40"/>
      <c r="E12" s="38"/>
      <c r="F12" s="38"/>
      <c r="G12" s="32"/>
      <c r="H12" s="32"/>
      <c r="I12" s="32">
        <f>SUM(I5:I10)</f>
        <v>13</v>
      </c>
      <c r="J12" s="32">
        <f>SUM(J5:J11)</f>
        <v>234</v>
      </c>
      <c r="K12" s="32">
        <f>SUM(K5:K11)</f>
        <v>202</v>
      </c>
      <c r="L12" s="32">
        <f>SUM(L5:L11)</f>
        <v>32</v>
      </c>
      <c r="M12" s="32">
        <f t="shared" ref="M12:R12" si="0">SUM(M5:M10)</f>
        <v>3.5</v>
      </c>
      <c r="N12" s="32">
        <f t="shared" si="0"/>
        <v>4.5</v>
      </c>
      <c r="O12" s="32">
        <f t="shared" si="0"/>
        <v>2.5</v>
      </c>
      <c r="P12" s="32">
        <f t="shared" si="0"/>
        <v>3.5</v>
      </c>
      <c r="Q12" s="32">
        <f t="shared" si="0"/>
        <v>0</v>
      </c>
      <c r="R12" s="32">
        <f t="shared" si="0"/>
        <v>0</v>
      </c>
      <c r="S12" s="44"/>
      <c r="T12" s="23"/>
    </row>
    <row r="13" s="18" customFormat="1" ht="39" customHeight="1" spans="1:20">
      <c r="A13" s="32"/>
      <c r="B13" s="35" t="s">
        <v>46</v>
      </c>
      <c r="C13" s="32">
        <v>1</v>
      </c>
      <c r="D13" s="32" t="s">
        <v>47</v>
      </c>
      <c r="E13" s="34" t="s">
        <v>48</v>
      </c>
      <c r="F13" s="32" t="s">
        <v>28</v>
      </c>
      <c r="G13" s="32"/>
      <c r="H13" s="32" t="s">
        <v>29</v>
      </c>
      <c r="I13" s="32">
        <v>6</v>
      </c>
      <c r="J13" s="46" t="s">
        <v>49</v>
      </c>
      <c r="K13" s="46" t="s">
        <v>49</v>
      </c>
      <c r="L13" s="32">
        <v>0</v>
      </c>
      <c r="M13" s="32">
        <v>2</v>
      </c>
      <c r="N13" s="32">
        <v>2</v>
      </c>
      <c r="O13" s="32">
        <v>2</v>
      </c>
      <c r="P13" s="32">
        <v>2</v>
      </c>
      <c r="Q13" s="32"/>
      <c r="R13" s="32"/>
      <c r="S13" s="34" t="s">
        <v>50</v>
      </c>
      <c r="T13" s="23"/>
    </row>
    <row r="14" s="18" customFormat="1" ht="15" customHeight="1" spans="1:20">
      <c r="A14" s="32"/>
      <c r="B14" s="35"/>
      <c r="C14" s="32">
        <v>2</v>
      </c>
      <c r="D14" s="32" t="s">
        <v>47</v>
      </c>
      <c r="E14" s="34" t="s">
        <v>51</v>
      </c>
      <c r="F14" s="32" t="s">
        <v>28</v>
      </c>
      <c r="G14" s="32"/>
      <c r="H14" s="32" t="s">
        <v>29</v>
      </c>
      <c r="I14" s="32">
        <v>1</v>
      </c>
      <c r="J14" s="46" t="s">
        <v>49</v>
      </c>
      <c r="K14" s="46" t="s">
        <v>49</v>
      </c>
      <c r="L14" s="46" t="s">
        <v>49</v>
      </c>
      <c r="M14" s="60" t="s">
        <v>29</v>
      </c>
      <c r="N14" s="32"/>
      <c r="O14" s="32"/>
      <c r="P14" s="32"/>
      <c r="Q14" s="32"/>
      <c r="R14" s="32"/>
      <c r="S14" s="34" t="s">
        <v>52</v>
      </c>
      <c r="T14" s="23"/>
    </row>
    <row r="15" s="18" customFormat="1" ht="13.5" customHeight="1" spans="1:20">
      <c r="A15" s="32"/>
      <c r="B15" s="35"/>
      <c r="C15" s="32">
        <v>3</v>
      </c>
      <c r="D15" s="32" t="s">
        <v>53</v>
      </c>
      <c r="E15" s="34" t="s">
        <v>54</v>
      </c>
      <c r="F15" s="32" t="s">
        <v>28</v>
      </c>
      <c r="G15" s="32"/>
      <c r="H15" s="32" t="s">
        <v>29</v>
      </c>
      <c r="I15" s="32">
        <v>6</v>
      </c>
      <c r="J15" s="32">
        <v>112</v>
      </c>
      <c r="K15" s="32">
        <v>0</v>
      </c>
      <c r="L15" s="32">
        <v>112</v>
      </c>
      <c r="M15" s="32" t="s">
        <v>55</v>
      </c>
      <c r="N15" s="32"/>
      <c r="O15" s="32"/>
      <c r="P15" s="32"/>
      <c r="Q15" s="32"/>
      <c r="R15" s="32"/>
      <c r="S15" s="34" t="s">
        <v>52</v>
      </c>
      <c r="T15" s="23"/>
    </row>
    <row r="16" s="18" customFormat="1" ht="13.5" customHeight="1" spans="1:20">
      <c r="A16" s="32"/>
      <c r="B16" s="35"/>
      <c r="C16" s="32">
        <v>4</v>
      </c>
      <c r="D16" s="32" t="s">
        <v>47</v>
      </c>
      <c r="E16" s="34" t="s">
        <v>56</v>
      </c>
      <c r="F16" s="32" t="s">
        <v>28</v>
      </c>
      <c r="G16" s="32"/>
      <c r="H16" s="32" t="s">
        <v>29</v>
      </c>
      <c r="I16" s="32">
        <v>2</v>
      </c>
      <c r="J16" s="32">
        <v>36</v>
      </c>
      <c r="K16" s="32">
        <v>36</v>
      </c>
      <c r="L16" s="32">
        <v>0</v>
      </c>
      <c r="M16" s="61"/>
      <c r="N16" s="60" t="s">
        <v>29</v>
      </c>
      <c r="O16" s="32"/>
      <c r="P16" s="32"/>
      <c r="Q16" s="32"/>
      <c r="R16" s="32"/>
      <c r="S16" s="65" t="s">
        <v>57</v>
      </c>
      <c r="T16" s="23"/>
    </row>
    <row r="17" s="18" customFormat="1" ht="13.5" customHeight="1" spans="1:20">
      <c r="A17" s="32"/>
      <c r="B17" s="35"/>
      <c r="C17" s="32">
        <v>5</v>
      </c>
      <c r="D17" s="32" t="s">
        <v>58</v>
      </c>
      <c r="E17" s="34" t="s">
        <v>59</v>
      </c>
      <c r="F17" s="32" t="s">
        <v>28</v>
      </c>
      <c r="G17" s="32"/>
      <c r="H17" s="32" t="s">
        <v>29</v>
      </c>
      <c r="I17" s="32">
        <v>1</v>
      </c>
      <c r="J17" s="32">
        <v>16</v>
      </c>
      <c r="K17" s="32">
        <v>16</v>
      </c>
      <c r="L17" s="32">
        <v>0</v>
      </c>
      <c r="M17" s="46"/>
      <c r="N17" s="46">
        <v>1</v>
      </c>
      <c r="O17" s="60"/>
      <c r="P17" s="60"/>
      <c r="Q17" s="36"/>
      <c r="R17" s="36" t="s">
        <v>60</v>
      </c>
      <c r="S17" s="44" t="s">
        <v>52</v>
      </c>
      <c r="T17" s="23"/>
    </row>
    <row r="18" s="18" customFormat="1" ht="13.5" customHeight="1" spans="1:20">
      <c r="A18" s="32"/>
      <c r="B18" s="35"/>
      <c r="C18" s="32">
        <v>6</v>
      </c>
      <c r="D18" s="32" t="s">
        <v>61</v>
      </c>
      <c r="E18" s="34" t="s">
        <v>62</v>
      </c>
      <c r="F18" s="32" t="s">
        <v>28</v>
      </c>
      <c r="G18" s="32"/>
      <c r="H18" s="32" t="s">
        <v>29</v>
      </c>
      <c r="I18" s="32">
        <v>1</v>
      </c>
      <c r="J18" s="32">
        <v>16</v>
      </c>
      <c r="K18" s="32">
        <v>16</v>
      </c>
      <c r="L18" s="32">
        <v>0</v>
      </c>
      <c r="M18" s="32">
        <v>1</v>
      </c>
      <c r="N18" s="60"/>
      <c r="O18" s="60"/>
      <c r="P18" s="60"/>
      <c r="Q18" s="36"/>
      <c r="R18" s="36"/>
      <c r="S18" s="65" t="s">
        <v>52</v>
      </c>
      <c r="T18" s="66"/>
    </row>
    <row r="19" s="18" customFormat="1" ht="13.5" customHeight="1" spans="1:20">
      <c r="A19" s="32"/>
      <c r="B19" s="35"/>
      <c r="C19" s="32">
        <v>7</v>
      </c>
      <c r="D19" s="32" t="s">
        <v>63</v>
      </c>
      <c r="E19" s="34" t="s">
        <v>64</v>
      </c>
      <c r="F19" s="32" t="s">
        <v>28</v>
      </c>
      <c r="G19" s="32"/>
      <c r="H19" s="32" t="s">
        <v>29</v>
      </c>
      <c r="I19" s="32">
        <v>6</v>
      </c>
      <c r="J19" s="32">
        <v>108</v>
      </c>
      <c r="K19" s="32">
        <v>8</v>
      </c>
      <c r="L19" s="32">
        <v>100</v>
      </c>
      <c r="M19" s="32">
        <v>2</v>
      </c>
      <c r="N19" s="32">
        <v>2</v>
      </c>
      <c r="O19" s="32">
        <v>1</v>
      </c>
      <c r="P19" s="32">
        <v>1</v>
      </c>
      <c r="Q19" s="32"/>
      <c r="R19" s="32"/>
      <c r="S19" s="44" t="s">
        <v>65</v>
      </c>
      <c r="T19" s="23" t="s">
        <v>66</v>
      </c>
    </row>
    <row r="20" s="18" customFormat="1" ht="13.5" customHeight="1" spans="1:20">
      <c r="A20" s="32"/>
      <c r="B20" s="35"/>
      <c r="C20" s="32">
        <v>8</v>
      </c>
      <c r="D20" s="32" t="s">
        <v>67</v>
      </c>
      <c r="E20" s="34" t="s">
        <v>68</v>
      </c>
      <c r="F20" s="32" t="s">
        <v>28</v>
      </c>
      <c r="G20" s="32"/>
      <c r="H20" s="32" t="s">
        <v>29</v>
      </c>
      <c r="I20" s="32">
        <v>2</v>
      </c>
      <c r="J20" s="32">
        <v>32</v>
      </c>
      <c r="K20" s="32">
        <v>32</v>
      </c>
      <c r="L20" s="32">
        <v>0</v>
      </c>
      <c r="M20" s="32">
        <v>2</v>
      </c>
      <c r="N20" s="32"/>
      <c r="O20" s="32"/>
      <c r="P20" s="32"/>
      <c r="Q20" s="32"/>
      <c r="R20" s="32"/>
      <c r="S20" s="44" t="s">
        <v>52</v>
      </c>
      <c r="T20" s="23" t="s">
        <v>69</v>
      </c>
    </row>
    <row r="21" s="18" customFormat="1" ht="13.5" customHeight="1" spans="1:21">
      <c r="A21" s="32"/>
      <c r="B21" s="35"/>
      <c r="C21" s="32">
        <v>9</v>
      </c>
      <c r="D21" s="32" t="s">
        <v>70</v>
      </c>
      <c r="E21" s="34" t="s">
        <v>71</v>
      </c>
      <c r="F21" s="32" t="s">
        <v>28</v>
      </c>
      <c r="G21" s="32"/>
      <c r="H21" s="32" t="s">
        <v>29</v>
      </c>
      <c r="I21" s="32">
        <v>3</v>
      </c>
      <c r="J21" s="32">
        <v>48</v>
      </c>
      <c r="K21" s="32">
        <v>0</v>
      </c>
      <c r="L21" s="32">
        <v>48</v>
      </c>
      <c r="M21" s="32">
        <v>3</v>
      </c>
      <c r="N21" s="32"/>
      <c r="O21" s="32"/>
      <c r="P21" s="32"/>
      <c r="Q21" s="32"/>
      <c r="R21" s="32"/>
      <c r="S21" s="44" t="s">
        <v>72</v>
      </c>
      <c r="T21" s="23" t="s">
        <v>73</v>
      </c>
      <c r="U21" s="61"/>
    </row>
    <row r="22" s="18" customFormat="1" ht="13.5" customHeight="1" spans="1:21">
      <c r="A22" s="32"/>
      <c r="B22" s="35"/>
      <c r="C22" s="32">
        <v>10</v>
      </c>
      <c r="D22" s="32" t="s">
        <v>74</v>
      </c>
      <c r="E22" s="34" t="s">
        <v>75</v>
      </c>
      <c r="F22" s="32" t="s">
        <v>28</v>
      </c>
      <c r="G22" s="32" t="s">
        <v>29</v>
      </c>
      <c r="I22" s="32">
        <v>2</v>
      </c>
      <c r="J22" s="32">
        <v>32</v>
      </c>
      <c r="K22" s="32">
        <v>32</v>
      </c>
      <c r="L22" s="32">
        <v>0</v>
      </c>
      <c r="M22" s="32">
        <v>2</v>
      </c>
      <c r="N22" s="32"/>
      <c r="O22" s="32"/>
      <c r="P22" s="32"/>
      <c r="Q22" s="32"/>
      <c r="R22" s="32"/>
      <c r="S22" s="44" t="s">
        <v>65</v>
      </c>
      <c r="T22" s="23"/>
      <c r="U22" s="61"/>
    </row>
    <row r="23" s="18" customFormat="1" ht="13.5" customHeight="1" spans="1:20">
      <c r="A23" s="32"/>
      <c r="B23" s="35"/>
      <c r="C23" s="32">
        <v>11</v>
      </c>
      <c r="D23" s="32" t="s">
        <v>76</v>
      </c>
      <c r="E23" s="34" t="s">
        <v>77</v>
      </c>
      <c r="F23" s="32" t="s">
        <v>28</v>
      </c>
      <c r="G23" s="32" t="s">
        <v>29</v>
      </c>
      <c r="H23" s="41"/>
      <c r="I23" s="32">
        <v>2</v>
      </c>
      <c r="J23" s="32">
        <v>32</v>
      </c>
      <c r="K23" s="32">
        <v>32</v>
      </c>
      <c r="L23" s="32">
        <v>0</v>
      </c>
      <c r="M23" s="32"/>
      <c r="N23" s="32">
        <v>2</v>
      </c>
      <c r="O23" s="32"/>
      <c r="P23" s="32"/>
      <c r="Q23" s="32"/>
      <c r="R23" s="32"/>
      <c r="S23" s="44" t="s">
        <v>65</v>
      </c>
      <c r="T23" s="23"/>
    </row>
    <row r="24" s="18" customFormat="1" ht="13.5" customHeight="1" spans="1:20">
      <c r="A24" s="32"/>
      <c r="B24" s="35"/>
      <c r="C24" s="32">
        <v>12</v>
      </c>
      <c r="D24" s="32" t="s">
        <v>78</v>
      </c>
      <c r="E24" s="34" t="s">
        <v>79</v>
      </c>
      <c r="F24" s="32" t="s">
        <v>28</v>
      </c>
      <c r="G24" s="32" t="s">
        <v>29</v>
      </c>
      <c r="H24" s="41"/>
      <c r="I24" s="32">
        <v>2</v>
      </c>
      <c r="J24" s="32">
        <v>32</v>
      </c>
      <c r="K24" s="32">
        <v>32</v>
      </c>
      <c r="L24" s="32">
        <v>0</v>
      </c>
      <c r="M24" s="32"/>
      <c r="N24" s="32"/>
      <c r="O24" s="32"/>
      <c r="P24" s="32">
        <v>2</v>
      </c>
      <c r="Q24" s="32"/>
      <c r="R24" s="32"/>
      <c r="S24" s="44" t="s">
        <v>65</v>
      </c>
      <c r="T24" s="66"/>
    </row>
    <row r="25" s="18" customFormat="1" ht="13.5" customHeight="1" spans="1:20">
      <c r="A25" s="32"/>
      <c r="B25" s="35"/>
      <c r="C25" s="32">
        <v>13</v>
      </c>
      <c r="D25" s="32" t="s">
        <v>80</v>
      </c>
      <c r="E25" s="34" t="s">
        <v>81</v>
      </c>
      <c r="F25" s="32" t="s">
        <v>28</v>
      </c>
      <c r="G25" s="32" t="s">
        <v>29</v>
      </c>
      <c r="H25" s="32"/>
      <c r="I25" s="32">
        <v>8</v>
      </c>
      <c r="J25" s="32">
        <v>128</v>
      </c>
      <c r="K25" s="32">
        <v>128</v>
      </c>
      <c r="L25" s="32">
        <v>0</v>
      </c>
      <c r="M25" s="32">
        <v>4</v>
      </c>
      <c r="N25" s="32">
        <v>4</v>
      </c>
      <c r="O25" s="36"/>
      <c r="P25" s="36"/>
      <c r="Q25" s="36"/>
      <c r="R25" s="36"/>
      <c r="S25" s="44" t="s">
        <v>65</v>
      </c>
      <c r="T25" s="23"/>
    </row>
    <row r="26" s="18" customFormat="1" ht="13.5" customHeight="1" spans="1:20">
      <c r="A26" s="32"/>
      <c r="B26" s="35"/>
      <c r="C26" s="37" t="s">
        <v>45</v>
      </c>
      <c r="D26" s="40"/>
      <c r="E26" s="38"/>
      <c r="F26" s="38"/>
      <c r="G26" s="32"/>
      <c r="H26" s="32"/>
      <c r="I26" s="32">
        <f>SUM(I13:I25)</f>
        <v>42</v>
      </c>
      <c r="J26" s="32">
        <f t="shared" ref="J26:R26" si="1">SUM(J14:J25)</f>
        <v>592</v>
      </c>
      <c r="K26" s="32">
        <f t="shared" si="1"/>
        <v>332</v>
      </c>
      <c r="L26" s="32">
        <f t="shared" si="1"/>
        <v>260</v>
      </c>
      <c r="M26" s="32">
        <f t="shared" si="1"/>
        <v>14</v>
      </c>
      <c r="N26" s="32">
        <f t="shared" si="1"/>
        <v>9</v>
      </c>
      <c r="O26" s="32">
        <f t="shared" si="1"/>
        <v>1</v>
      </c>
      <c r="P26" s="32">
        <f t="shared" si="1"/>
        <v>3</v>
      </c>
      <c r="Q26" s="32">
        <f t="shared" si="1"/>
        <v>0</v>
      </c>
      <c r="R26" s="32">
        <f t="shared" si="1"/>
        <v>0</v>
      </c>
      <c r="S26" s="32"/>
      <c r="T26" s="67"/>
    </row>
    <row r="27" s="18" customFormat="1" ht="13.5" customHeight="1" spans="1:20">
      <c r="A27" s="35"/>
      <c r="B27" s="32" t="s">
        <v>82</v>
      </c>
      <c r="C27" s="32">
        <v>1</v>
      </c>
      <c r="D27" s="32" t="s">
        <v>83</v>
      </c>
      <c r="E27" s="34" t="s">
        <v>84</v>
      </c>
      <c r="F27" s="32" t="s">
        <v>28</v>
      </c>
      <c r="G27" s="32" t="s">
        <v>29</v>
      </c>
      <c r="H27" s="42"/>
      <c r="I27" s="42">
        <v>3</v>
      </c>
      <c r="J27" s="42">
        <v>48</v>
      </c>
      <c r="K27" s="42">
        <v>28</v>
      </c>
      <c r="L27" s="42">
        <v>20</v>
      </c>
      <c r="M27" s="32">
        <v>4</v>
      </c>
      <c r="N27" s="32"/>
      <c r="O27" s="32"/>
      <c r="P27" s="32"/>
      <c r="Q27" s="32"/>
      <c r="R27" s="42"/>
      <c r="S27" s="44" t="s">
        <v>85</v>
      </c>
      <c r="T27" s="23"/>
    </row>
    <row r="28" s="18" customFormat="1" ht="13.5" customHeight="1" spans="1:20">
      <c r="A28" s="35"/>
      <c r="B28" s="32"/>
      <c r="C28" s="32">
        <v>2</v>
      </c>
      <c r="D28" s="32" t="s">
        <v>86</v>
      </c>
      <c r="E28" s="34" t="s">
        <v>87</v>
      </c>
      <c r="F28" s="32" t="s">
        <v>28</v>
      </c>
      <c r="H28" s="32" t="s">
        <v>29</v>
      </c>
      <c r="I28" s="42">
        <v>3</v>
      </c>
      <c r="J28" s="42">
        <v>48</v>
      </c>
      <c r="K28" s="42">
        <v>28</v>
      </c>
      <c r="L28" s="42">
        <v>20</v>
      </c>
      <c r="M28" s="32"/>
      <c r="N28" s="32"/>
      <c r="O28" s="32">
        <v>3</v>
      </c>
      <c r="P28" s="32"/>
      <c r="Q28" s="32"/>
      <c r="R28" s="42"/>
      <c r="S28" s="44" t="s">
        <v>85</v>
      </c>
      <c r="T28" s="23"/>
    </row>
    <row r="29" s="18" customFormat="1" ht="13.5" customHeight="1" spans="1:20">
      <c r="A29" s="35"/>
      <c r="B29" s="32"/>
      <c r="C29" s="32">
        <v>3</v>
      </c>
      <c r="D29" s="32" t="s">
        <v>88</v>
      </c>
      <c r="E29" s="34" t="s">
        <v>89</v>
      </c>
      <c r="F29" s="32" t="s">
        <v>28</v>
      </c>
      <c r="G29" s="32" t="s">
        <v>29</v>
      </c>
      <c r="H29" s="42"/>
      <c r="I29" s="42">
        <v>3</v>
      </c>
      <c r="J29" s="42">
        <v>48</v>
      </c>
      <c r="K29" s="42">
        <v>28</v>
      </c>
      <c r="L29" s="42">
        <v>20</v>
      </c>
      <c r="M29" s="32">
        <v>4</v>
      </c>
      <c r="N29" s="32"/>
      <c r="O29" s="32"/>
      <c r="P29" s="32"/>
      <c r="Q29" s="32"/>
      <c r="R29" s="42"/>
      <c r="S29" s="44" t="s">
        <v>85</v>
      </c>
      <c r="T29" s="23"/>
    </row>
    <row r="30" s="18" customFormat="1" ht="13.5" customHeight="1" spans="1:20">
      <c r="A30" s="35"/>
      <c r="B30" s="32"/>
      <c r="C30" s="32">
        <v>4</v>
      </c>
      <c r="D30" s="32" t="s">
        <v>90</v>
      </c>
      <c r="E30" s="34" t="s">
        <v>91</v>
      </c>
      <c r="F30" s="32" t="s">
        <v>28</v>
      </c>
      <c r="G30" s="32" t="s">
        <v>29</v>
      </c>
      <c r="H30" s="42"/>
      <c r="I30" s="42">
        <v>3</v>
      </c>
      <c r="J30" s="42">
        <v>48</v>
      </c>
      <c r="K30" s="42">
        <v>28</v>
      </c>
      <c r="L30" s="42">
        <v>20</v>
      </c>
      <c r="M30" s="32"/>
      <c r="N30" s="32">
        <v>3</v>
      </c>
      <c r="O30" s="32"/>
      <c r="P30" s="32"/>
      <c r="Q30" s="32"/>
      <c r="R30" s="42"/>
      <c r="S30" s="44" t="s">
        <v>85</v>
      </c>
      <c r="T30" s="23"/>
    </row>
    <row r="31" s="18" customFormat="1" ht="13.5" customHeight="1" spans="1:20">
      <c r="A31" s="35"/>
      <c r="B31" s="32"/>
      <c r="C31" s="32">
        <v>5</v>
      </c>
      <c r="D31" s="32" t="s">
        <v>92</v>
      </c>
      <c r="E31" s="34" t="s">
        <v>93</v>
      </c>
      <c r="F31" s="32" t="s">
        <v>28</v>
      </c>
      <c r="G31" s="32" t="s">
        <v>29</v>
      </c>
      <c r="H31" s="42"/>
      <c r="I31" s="42">
        <v>3</v>
      </c>
      <c r="J31" s="42">
        <v>48</v>
      </c>
      <c r="K31" s="42">
        <v>28</v>
      </c>
      <c r="L31" s="42">
        <v>20</v>
      </c>
      <c r="M31" s="32"/>
      <c r="N31" s="32"/>
      <c r="O31" s="32">
        <v>3</v>
      </c>
      <c r="P31" s="32"/>
      <c r="Q31" s="32"/>
      <c r="R31" s="42"/>
      <c r="S31" s="44" t="s">
        <v>85</v>
      </c>
      <c r="T31" s="23"/>
    </row>
    <row r="32" s="18" customFormat="1" ht="13.5" customHeight="1" spans="1:20">
      <c r="A32" s="35"/>
      <c r="B32" s="32"/>
      <c r="C32" s="32">
        <v>6</v>
      </c>
      <c r="D32" s="32" t="s">
        <v>94</v>
      </c>
      <c r="E32" s="34" t="s">
        <v>95</v>
      </c>
      <c r="F32" s="32" t="s">
        <v>28</v>
      </c>
      <c r="G32" s="32" t="s">
        <v>29</v>
      </c>
      <c r="H32" s="42"/>
      <c r="I32" s="42">
        <v>3</v>
      </c>
      <c r="J32" s="42">
        <v>48</v>
      </c>
      <c r="K32" s="42">
        <v>28</v>
      </c>
      <c r="L32" s="42">
        <v>20</v>
      </c>
      <c r="M32" s="32"/>
      <c r="N32" s="32">
        <v>3</v>
      </c>
      <c r="O32" s="32"/>
      <c r="P32" s="32"/>
      <c r="Q32" s="32"/>
      <c r="R32" s="42"/>
      <c r="S32" s="44" t="s">
        <v>85</v>
      </c>
      <c r="T32" s="23"/>
    </row>
    <row r="33" s="18" customFormat="1" ht="13.5" customHeight="1" spans="1:20">
      <c r="A33" s="35"/>
      <c r="B33" s="32"/>
      <c r="C33" s="37" t="s">
        <v>45</v>
      </c>
      <c r="D33" s="40"/>
      <c r="E33" s="38"/>
      <c r="F33" s="32"/>
      <c r="G33" s="32"/>
      <c r="H33" s="42"/>
      <c r="I33" s="42">
        <f>SUM(I27:I32)</f>
        <v>18</v>
      </c>
      <c r="J33" s="42">
        <f t="shared" ref="J33:R33" si="2">SUM(J27:J32)</f>
        <v>288</v>
      </c>
      <c r="K33" s="42">
        <f t="shared" si="2"/>
        <v>168</v>
      </c>
      <c r="L33" s="42">
        <f t="shared" si="2"/>
        <v>120</v>
      </c>
      <c r="M33" s="42">
        <f t="shared" si="2"/>
        <v>8</v>
      </c>
      <c r="N33" s="42">
        <f t="shared" si="2"/>
        <v>6</v>
      </c>
      <c r="O33" s="42">
        <f t="shared" si="2"/>
        <v>6</v>
      </c>
      <c r="P33" s="42">
        <f t="shared" si="2"/>
        <v>0</v>
      </c>
      <c r="Q33" s="42">
        <f t="shared" si="2"/>
        <v>0</v>
      </c>
      <c r="R33" s="42">
        <f t="shared" si="2"/>
        <v>0</v>
      </c>
      <c r="S33" s="44"/>
      <c r="T33" s="23"/>
    </row>
    <row r="34" s="18" customFormat="1" ht="13.5" customHeight="1" spans="1:20">
      <c r="A34" s="35"/>
      <c r="B34" s="32" t="s">
        <v>96</v>
      </c>
      <c r="C34" s="32">
        <v>1</v>
      </c>
      <c r="D34" s="32" t="s">
        <v>97</v>
      </c>
      <c r="E34" s="34" t="s">
        <v>98</v>
      </c>
      <c r="F34" s="32" t="s">
        <v>28</v>
      </c>
      <c r="H34" s="32" t="s">
        <v>29</v>
      </c>
      <c r="I34" s="42">
        <v>3</v>
      </c>
      <c r="J34" s="42">
        <v>48</v>
      </c>
      <c r="K34" s="42">
        <v>28</v>
      </c>
      <c r="L34" s="42">
        <v>20</v>
      </c>
      <c r="M34" s="32"/>
      <c r="N34" s="32">
        <v>3</v>
      </c>
      <c r="O34" s="32"/>
      <c r="P34" s="32"/>
      <c r="Q34" s="32"/>
      <c r="R34" s="42"/>
      <c r="S34" s="44" t="s">
        <v>85</v>
      </c>
      <c r="T34" s="23"/>
    </row>
    <row r="35" s="18" customFormat="1" ht="13.5" customHeight="1" spans="1:20">
      <c r="A35" s="35"/>
      <c r="B35" s="32"/>
      <c r="C35" s="32">
        <v>2</v>
      </c>
      <c r="D35" s="32" t="s">
        <v>99</v>
      </c>
      <c r="E35" s="34" t="s">
        <v>100</v>
      </c>
      <c r="F35" s="32" t="s">
        <v>28</v>
      </c>
      <c r="G35" s="32" t="s">
        <v>29</v>
      </c>
      <c r="H35" s="42"/>
      <c r="I35" s="42">
        <v>3</v>
      </c>
      <c r="J35" s="42">
        <v>48</v>
      </c>
      <c r="K35" s="42">
        <v>28</v>
      </c>
      <c r="L35" s="42">
        <v>20</v>
      </c>
      <c r="M35" s="32"/>
      <c r="N35" s="32"/>
      <c r="O35" s="32"/>
      <c r="P35" s="32">
        <v>4</v>
      </c>
      <c r="Q35" s="32"/>
      <c r="R35" s="42"/>
      <c r="S35" s="44" t="s">
        <v>85</v>
      </c>
      <c r="T35" s="23"/>
    </row>
    <row r="36" s="18" customFormat="1" ht="13.5" customHeight="1" spans="1:20">
      <c r="A36" s="35"/>
      <c r="B36" s="32"/>
      <c r="C36" s="32">
        <v>3</v>
      </c>
      <c r="D36" s="32" t="s">
        <v>101</v>
      </c>
      <c r="E36" s="34" t="s">
        <v>102</v>
      </c>
      <c r="F36" s="32" t="s">
        <v>28</v>
      </c>
      <c r="H36" s="32" t="s">
        <v>29</v>
      </c>
      <c r="I36" s="42">
        <v>3</v>
      </c>
      <c r="J36" s="42">
        <v>48</v>
      </c>
      <c r="K36" s="42">
        <v>28</v>
      </c>
      <c r="L36" s="42">
        <v>20</v>
      </c>
      <c r="M36" s="32"/>
      <c r="N36" s="32"/>
      <c r="O36" s="32">
        <v>3</v>
      </c>
      <c r="P36" s="32"/>
      <c r="Q36" s="32"/>
      <c r="R36" s="42"/>
      <c r="S36" s="44" t="s">
        <v>85</v>
      </c>
      <c r="T36" s="23"/>
    </row>
    <row r="37" s="18" customFormat="1" ht="13.5" customHeight="1" spans="1:20">
      <c r="A37" s="35"/>
      <c r="B37" s="32"/>
      <c r="C37" s="32">
        <v>4</v>
      </c>
      <c r="D37" s="32" t="s">
        <v>103</v>
      </c>
      <c r="E37" s="34" t="s">
        <v>104</v>
      </c>
      <c r="F37" s="32" t="s">
        <v>28</v>
      </c>
      <c r="G37" s="32" t="s">
        <v>29</v>
      </c>
      <c r="H37" s="42"/>
      <c r="I37" s="42">
        <v>3</v>
      </c>
      <c r="J37" s="42">
        <v>48</v>
      </c>
      <c r="K37" s="42">
        <v>28</v>
      </c>
      <c r="L37" s="42">
        <v>20</v>
      </c>
      <c r="M37" s="32"/>
      <c r="N37" s="32"/>
      <c r="O37" s="32"/>
      <c r="P37" s="32">
        <v>4</v>
      </c>
      <c r="Q37" s="32"/>
      <c r="R37" s="42"/>
      <c r="S37" s="44" t="s">
        <v>85</v>
      </c>
      <c r="T37" s="23"/>
    </row>
    <row r="38" s="18" customFormat="1" ht="13.5" customHeight="1" spans="1:20">
      <c r="A38" s="35"/>
      <c r="B38" s="32"/>
      <c r="C38" s="32">
        <v>5</v>
      </c>
      <c r="D38" s="32" t="s">
        <v>105</v>
      </c>
      <c r="E38" s="34" t="s">
        <v>106</v>
      </c>
      <c r="F38" s="32" t="s">
        <v>28</v>
      </c>
      <c r="G38" s="32" t="s">
        <v>29</v>
      </c>
      <c r="H38" s="42"/>
      <c r="I38" s="42">
        <v>3</v>
      </c>
      <c r="J38" s="42">
        <v>48</v>
      </c>
      <c r="K38" s="42">
        <v>28</v>
      </c>
      <c r="L38" s="42">
        <v>20</v>
      </c>
      <c r="M38" s="32"/>
      <c r="N38" s="32"/>
      <c r="O38" s="32"/>
      <c r="P38" s="32">
        <v>4</v>
      </c>
      <c r="Q38" s="32"/>
      <c r="R38" s="42"/>
      <c r="S38" s="44" t="s">
        <v>85</v>
      </c>
      <c r="T38" s="23"/>
    </row>
    <row r="39" s="18" customFormat="1" ht="13.5" customHeight="1" spans="1:20">
      <c r="A39" s="35"/>
      <c r="B39" s="32"/>
      <c r="C39" s="32">
        <v>6</v>
      </c>
      <c r="D39" s="32" t="s">
        <v>107</v>
      </c>
      <c r="E39" s="34" t="s">
        <v>108</v>
      </c>
      <c r="F39" s="32" t="s">
        <v>28</v>
      </c>
      <c r="G39" s="32" t="s">
        <v>29</v>
      </c>
      <c r="H39" s="42"/>
      <c r="I39" s="42">
        <v>3</v>
      </c>
      <c r="J39" s="42">
        <v>48</v>
      </c>
      <c r="K39" s="42">
        <v>28</v>
      </c>
      <c r="L39" s="42">
        <v>20</v>
      </c>
      <c r="M39" s="32"/>
      <c r="N39" s="32"/>
      <c r="O39" s="32">
        <v>3</v>
      </c>
      <c r="P39" s="32"/>
      <c r="Q39" s="32"/>
      <c r="R39" s="42"/>
      <c r="S39" s="44" t="s">
        <v>85</v>
      </c>
      <c r="T39" s="23"/>
    </row>
    <row r="40" s="18" customFormat="1" ht="13.5" customHeight="1" spans="1:20">
      <c r="A40" s="35"/>
      <c r="B40" s="32"/>
      <c r="C40" s="32">
        <v>7</v>
      </c>
      <c r="D40" s="32" t="s">
        <v>109</v>
      </c>
      <c r="E40" s="34" t="s">
        <v>110</v>
      </c>
      <c r="F40" s="32" t="s">
        <v>28</v>
      </c>
      <c r="G40" s="32"/>
      <c r="H40" s="32" t="s">
        <v>29</v>
      </c>
      <c r="I40" s="42">
        <v>3</v>
      </c>
      <c r="J40" s="42">
        <v>48</v>
      </c>
      <c r="K40" s="42">
        <v>28</v>
      </c>
      <c r="L40" s="42">
        <v>20</v>
      </c>
      <c r="M40" s="32"/>
      <c r="N40" s="32"/>
      <c r="O40" s="32">
        <v>3</v>
      </c>
      <c r="P40" s="32"/>
      <c r="Q40" s="32"/>
      <c r="R40" s="42"/>
      <c r="S40" s="44" t="s">
        <v>85</v>
      </c>
      <c r="T40" s="23"/>
    </row>
    <row r="41" s="18" customFormat="1" ht="13.5" customHeight="1" spans="1:20">
      <c r="A41" s="35"/>
      <c r="B41" s="32"/>
      <c r="C41" s="37" t="s">
        <v>45</v>
      </c>
      <c r="D41" s="40"/>
      <c r="E41" s="38"/>
      <c r="F41" s="32"/>
      <c r="G41" s="32"/>
      <c r="H41" s="42"/>
      <c r="I41" s="42">
        <f>SUM(I34:I40)</f>
        <v>21</v>
      </c>
      <c r="J41" s="42">
        <f t="shared" ref="J41:R41" si="3">SUM(J34:J40)</f>
        <v>336</v>
      </c>
      <c r="K41" s="42">
        <f t="shared" si="3"/>
        <v>196</v>
      </c>
      <c r="L41" s="42">
        <f t="shared" si="3"/>
        <v>140</v>
      </c>
      <c r="M41" s="42">
        <f t="shared" si="3"/>
        <v>0</v>
      </c>
      <c r="N41" s="42">
        <f t="shared" si="3"/>
        <v>3</v>
      </c>
      <c r="O41" s="42">
        <f t="shared" si="3"/>
        <v>9</v>
      </c>
      <c r="P41" s="42">
        <f t="shared" si="3"/>
        <v>12</v>
      </c>
      <c r="Q41" s="42">
        <f t="shared" si="3"/>
        <v>0</v>
      </c>
      <c r="R41" s="42">
        <f t="shared" si="3"/>
        <v>0</v>
      </c>
      <c r="S41" s="44"/>
      <c r="T41" s="23"/>
    </row>
    <row r="42" ht="13.5" customHeight="1" spans="1:19">
      <c r="A42" s="35"/>
      <c r="B42" s="33" t="s">
        <v>111</v>
      </c>
      <c r="C42" s="32">
        <v>1</v>
      </c>
      <c r="D42" s="32" t="s">
        <v>112</v>
      </c>
      <c r="E42" s="34" t="s">
        <v>113</v>
      </c>
      <c r="F42" s="32" t="s">
        <v>28</v>
      </c>
      <c r="G42" s="36"/>
      <c r="H42" s="32" t="s">
        <v>29</v>
      </c>
      <c r="I42" s="32">
        <v>2</v>
      </c>
      <c r="J42" s="32">
        <v>48</v>
      </c>
      <c r="K42" s="32">
        <v>0</v>
      </c>
      <c r="L42" s="32">
        <v>48</v>
      </c>
      <c r="M42" s="32"/>
      <c r="N42" s="32" t="s">
        <v>114</v>
      </c>
      <c r="O42" s="32"/>
      <c r="P42" s="32"/>
      <c r="Q42" s="32"/>
      <c r="R42" s="32"/>
      <c r="S42" s="44" t="s">
        <v>85</v>
      </c>
    </row>
    <row r="43" ht="13.5" customHeight="1" spans="1:19">
      <c r="A43" s="35"/>
      <c r="B43" s="35"/>
      <c r="C43" s="32">
        <v>2</v>
      </c>
      <c r="D43" s="32" t="s">
        <v>115</v>
      </c>
      <c r="E43" s="34" t="s">
        <v>116</v>
      </c>
      <c r="F43" s="32" t="s">
        <v>28</v>
      </c>
      <c r="G43" s="43"/>
      <c r="H43" s="32" t="s">
        <v>29</v>
      </c>
      <c r="I43" s="32">
        <v>2</v>
      </c>
      <c r="J43" s="32">
        <v>48</v>
      </c>
      <c r="K43" s="32">
        <v>0</v>
      </c>
      <c r="L43" s="32">
        <v>48</v>
      </c>
      <c r="M43" s="32"/>
      <c r="N43" s="32"/>
      <c r="O43" s="32" t="s">
        <v>114</v>
      </c>
      <c r="P43" s="32"/>
      <c r="Q43" s="32"/>
      <c r="R43" s="32"/>
      <c r="S43" s="44" t="s">
        <v>85</v>
      </c>
    </row>
    <row r="44" ht="13.5" customHeight="1" spans="1:19">
      <c r="A44" s="35"/>
      <c r="B44" s="35"/>
      <c r="C44" s="32">
        <v>3</v>
      </c>
      <c r="D44" s="32" t="s">
        <v>61</v>
      </c>
      <c r="E44" s="34" t="s">
        <v>117</v>
      </c>
      <c r="F44" s="32" t="s">
        <v>28</v>
      </c>
      <c r="G44" s="32"/>
      <c r="H44" s="32" t="s">
        <v>29</v>
      </c>
      <c r="I44" s="32">
        <v>1</v>
      </c>
      <c r="J44" s="32">
        <v>24</v>
      </c>
      <c r="K44" s="32">
        <v>0</v>
      </c>
      <c r="L44" s="32">
        <v>24</v>
      </c>
      <c r="M44" s="32"/>
      <c r="N44" s="32"/>
      <c r="O44" s="32"/>
      <c r="P44" s="32"/>
      <c r="Q44" s="32"/>
      <c r="R44" s="32"/>
      <c r="S44" s="44" t="s">
        <v>85</v>
      </c>
    </row>
    <row r="45" ht="13.5" customHeight="1" spans="1:19">
      <c r="A45" s="35"/>
      <c r="B45" s="35"/>
      <c r="C45" s="32">
        <v>4</v>
      </c>
      <c r="D45" s="32" t="s">
        <v>118</v>
      </c>
      <c r="E45" s="44" t="s">
        <v>119</v>
      </c>
      <c r="F45" s="32" t="s">
        <v>28</v>
      </c>
      <c r="G45" s="43"/>
      <c r="H45" s="32" t="s">
        <v>29</v>
      </c>
      <c r="I45" s="32">
        <v>18</v>
      </c>
      <c r="J45" s="32">
        <v>432</v>
      </c>
      <c r="K45" s="32">
        <v>0</v>
      </c>
      <c r="L45" s="32">
        <v>432</v>
      </c>
      <c r="M45" s="32"/>
      <c r="N45" s="32"/>
      <c r="O45" s="32"/>
      <c r="P45" s="32"/>
      <c r="Q45" s="32" t="s">
        <v>29</v>
      </c>
      <c r="R45" s="32"/>
      <c r="S45" s="44" t="s">
        <v>85</v>
      </c>
    </row>
    <row r="46" ht="13.5" customHeight="1" spans="1:19">
      <c r="A46" s="35"/>
      <c r="B46" s="35"/>
      <c r="C46" s="32">
        <v>5</v>
      </c>
      <c r="D46" s="32" t="s">
        <v>120</v>
      </c>
      <c r="E46" s="44" t="s">
        <v>121</v>
      </c>
      <c r="F46" s="32" t="s">
        <v>28</v>
      </c>
      <c r="G46" s="43"/>
      <c r="H46" s="32" t="s">
        <v>29</v>
      </c>
      <c r="I46" s="62">
        <v>10</v>
      </c>
      <c r="J46" s="62">
        <v>240</v>
      </c>
      <c r="K46" s="62">
        <v>0</v>
      </c>
      <c r="L46" s="62">
        <v>240</v>
      </c>
      <c r="M46" s="62"/>
      <c r="N46" s="62"/>
      <c r="O46" s="62"/>
      <c r="P46" s="62" t="s">
        <v>122</v>
      </c>
      <c r="Q46" s="62"/>
      <c r="R46" s="62" t="s">
        <v>123</v>
      </c>
      <c r="S46" s="44" t="s">
        <v>85</v>
      </c>
    </row>
    <row r="47" ht="13.5" customHeight="1" spans="1:19">
      <c r="A47" s="35"/>
      <c r="B47" s="35"/>
      <c r="C47" s="37" t="s">
        <v>45</v>
      </c>
      <c r="D47" s="40"/>
      <c r="E47" s="38"/>
      <c r="F47" s="45"/>
      <c r="G47" s="43"/>
      <c r="H47" s="32"/>
      <c r="I47" s="42">
        <f t="shared" ref="I47:R47" si="4">SUM(I42:I46)</f>
        <v>33</v>
      </c>
      <c r="J47" s="42">
        <f t="shared" si="4"/>
        <v>792</v>
      </c>
      <c r="K47" s="42">
        <f t="shared" si="4"/>
        <v>0</v>
      </c>
      <c r="L47" s="42">
        <f t="shared" si="4"/>
        <v>792</v>
      </c>
      <c r="M47" s="42">
        <f t="shared" si="4"/>
        <v>0</v>
      </c>
      <c r="N47" s="32" t="s">
        <v>114</v>
      </c>
      <c r="O47" s="62" t="s">
        <v>124</v>
      </c>
      <c r="P47" s="42">
        <f t="shared" si="4"/>
        <v>0</v>
      </c>
      <c r="Q47" s="42">
        <f t="shared" si="4"/>
        <v>0</v>
      </c>
      <c r="R47" s="42">
        <f t="shared" si="4"/>
        <v>0</v>
      </c>
      <c r="S47" s="42"/>
    </row>
    <row r="48" ht="13.5" customHeight="1" spans="1:19">
      <c r="A48" s="43" t="s">
        <v>125</v>
      </c>
      <c r="B48" s="32" t="s">
        <v>126</v>
      </c>
      <c r="C48" s="32">
        <v>1</v>
      </c>
      <c r="D48" s="46"/>
      <c r="E48" s="34" t="s">
        <v>127</v>
      </c>
      <c r="F48" s="47" t="s">
        <v>128</v>
      </c>
      <c r="G48" s="48"/>
      <c r="H48" s="32" t="s">
        <v>29</v>
      </c>
      <c r="I48" s="32">
        <v>1</v>
      </c>
      <c r="J48" s="32">
        <v>16</v>
      </c>
      <c r="K48" s="32">
        <v>16</v>
      </c>
      <c r="L48" s="32">
        <v>0</v>
      </c>
      <c r="M48" s="32"/>
      <c r="N48" s="32"/>
      <c r="O48" s="32"/>
      <c r="P48" s="36"/>
      <c r="Q48" s="32"/>
      <c r="R48" s="37"/>
      <c r="S48" s="68" t="s">
        <v>129</v>
      </c>
    </row>
    <row r="49" ht="13.5" customHeight="1" spans="1:19">
      <c r="A49" s="43"/>
      <c r="B49" s="32"/>
      <c r="C49" s="32">
        <v>2</v>
      </c>
      <c r="D49" s="32"/>
      <c r="E49" s="34" t="s">
        <v>130</v>
      </c>
      <c r="F49" s="32" t="s">
        <v>128</v>
      </c>
      <c r="G49" s="32"/>
      <c r="H49" s="32" t="s">
        <v>29</v>
      </c>
      <c r="I49" s="32">
        <v>1</v>
      </c>
      <c r="J49" s="32">
        <v>16</v>
      </c>
      <c r="K49" s="32">
        <v>16</v>
      </c>
      <c r="L49" s="32">
        <v>0</v>
      </c>
      <c r="M49" s="36"/>
      <c r="N49" s="32"/>
      <c r="O49" s="32"/>
      <c r="P49" s="32"/>
      <c r="Q49" s="32"/>
      <c r="R49" s="37"/>
      <c r="S49" s="68" t="s">
        <v>129</v>
      </c>
    </row>
    <row r="50" ht="13.5" customHeight="1" spans="1:19">
      <c r="A50" s="43"/>
      <c r="B50" s="32"/>
      <c r="C50" s="32">
        <v>3</v>
      </c>
      <c r="D50" s="46"/>
      <c r="E50" s="34" t="s">
        <v>131</v>
      </c>
      <c r="F50" s="32" t="s">
        <v>128</v>
      </c>
      <c r="G50" s="32"/>
      <c r="H50" s="32" t="s">
        <v>29</v>
      </c>
      <c r="I50" s="32">
        <v>1</v>
      </c>
      <c r="J50" s="32">
        <v>16</v>
      </c>
      <c r="K50" s="32">
        <v>16</v>
      </c>
      <c r="L50" s="32">
        <v>0</v>
      </c>
      <c r="M50" s="42"/>
      <c r="N50" s="32"/>
      <c r="O50" s="32"/>
      <c r="P50" s="32"/>
      <c r="Q50" s="32"/>
      <c r="R50" s="37"/>
      <c r="S50" s="68" t="s">
        <v>129</v>
      </c>
    </row>
    <row r="51" s="18" customFormat="1" ht="13.5" customHeight="1" spans="1:20">
      <c r="A51" s="43"/>
      <c r="B51" s="32"/>
      <c r="C51" s="32">
        <v>4</v>
      </c>
      <c r="D51" s="32"/>
      <c r="E51" s="34" t="s">
        <v>132</v>
      </c>
      <c r="F51" s="32" t="s">
        <v>128</v>
      </c>
      <c r="G51" s="32"/>
      <c r="H51" s="32" t="s">
        <v>29</v>
      </c>
      <c r="I51" s="32">
        <v>1</v>
      </c>
      <c r="J51" s="32">
        <v>16</v>
      </c>
      <c r="K51" s="32">
        <v>16</v>
      </c>
      <c r="L51" s="32">
        <v>0</v>
      </c>
      <c r="M51" s="36" t="s">
        <v>60</v>
      </c>
      <c r="N51" s="32"/>
      <c r="O51" s="32"/>
      <c r="P51" s="32"/>
      <c r="Q51" s="32"/>
      <c r="R51" s="37"/>
      <c r="S51" s="44" t="s">
        <v>30</v>
      </c>
      <c r="T51" s="23" t="s">
        <v>133</v>
      </c>
    </row>
    <row r="52" ht="13.5" customHeight="1" spans="1:20">
      <c r="A52" s="43"/>
      <c r="B52" s="32"/>
      <c r="C52" s="32">
        <v>5</v>
      </c>
      <c r="D52" s="32"/>
      <c r="E52" s="34" t="s">
        <v>134</v>
      </c>
      <c r="F52" s="32" t="s">
        <v>128</v>
      </c>
      <c r="G52" s="32"/>
      <c r="H52" s="32" t="s">
        <v>29</v>
      </c>
      <c r="I52" s="32">
        <v>1</v>
      </c>
      <c r="J52" s="32">
        <v>16</v>
      </c>
      <c r="K52" s="32">
        <v>16</v>
      </c>
      <c r="L52" s="32">
        <v>0</v>
      </c>
      <c r="M52" s="36"/>
      <c r="N52" s="32"/>
      <c r="O52" s="32"/>
      <c r="P52" s="32"/>
      <c r="Q52" s="32"/>
      <c r="R52" s="37"/>
      <c r="S52" s="68" t="s">
        <v>129</v>
      </c>
      <c r="T52" s="69"/>
    </row>
    <row r="53" ht="13.5" customHeight="1" spans="1:20">
      <c r="A53" s="43"/>
      <c r="B53" s="32"/>
      <c r="C53" s="32">
        <v>6</v>
      </c>
      <c r="D53" s="32"/>
      <c r="E53" s="34" t="s">
        <v>135</v>
      </c>
      <c r="F53" s="32" t="s">
        <v>128</v>
      </c>
      <c r="G53" s="32"/>
      <c r="H53" s="32" t="s">
        <v>29</v>
      </c>
      <c r="I53" s="32">
        <v>2</v>
      </c>
      <c r="J53" s="32">
        <v>32</v>
      </c>
      <c r="K53" s="32">
        <v>32</v>
      </c>
      <c r="L53" s="32">
        <v>0</v>
      </c>
      <c r="M53" s="46"/>
      <c r="N53" s="46"/>
      <c r="O53" s="46"/>
      <c r="P53" s="46"/>
      <c r="Q53" s="46"/>
      <c r="R53" s="70"/>
      <c r="S53" s="68" t="s">
        <v>136</v>
      </c>
      <c r="T53" s="69"/>
    </row>
    <row r="54" ht="13.5" customHeight="1" spans="1:19">
      <c r="A54" s="43"/>
      <c r="B54" s="32"/>
      <c r="C54" s="32">
        <v>7</v>
      </c>
      <c r="D54" s="32"/>
      <c r="E54" s="34" t="s">
        <v>137</v>
      </c>
      <c r="F54" s="32" t="s">
        <v>128</v>
      </c>
      <c r="G54" s="32"/>
      <c r="H54" s="32" t="s">
        <v>29</v>
      </c>
      <c r="I54" s="32">
        <v>2</v>
      </c>
      <c r="J54" s="32">
        <v>150</v>
      </c>
      <c r="K54" s="32" t="s">
        <v>138</v>
      </c>
      <c r="L54" s="32" t="s">
        <v>138</v>
      </c>
      <c r="M54" s="60" t="s">
        <v>29</v>
      </c>
      <c r="N54" s="60" t="s">
        <v>29</v>
      </c>
      <c r="O54" s="60" t="s">
        <v>29</v>
      </c>
      <c r="P54" s="60" t="s">
        <v>29</v>
      </c>
      <c r="Q54" s="46"/>
      <c r="R54" s="46"/>
      <c r="S54" s="44" t="s">
        <v>139</v>
      </c>
    </row>
    <row r="55" ht="13.5" customHeight="1" spans="1:20">
      <c r="A55" s="43"/>
      <c r="B55" s="32"/>
      <c r="C55" s="32">
        <v>8</v>
      </c>
      <c r="D55" s="32"/>
      <c r="E55" s="34" t="s">
        <v>140</v>
      </c>
      <c r="F55" s="32" t="s">
        <v>141</v>
      </c>
      <c r="G55" s="32"/>
      <c r="H55" s="32" t="s">
        <v>29</v>
      </c>
      <c r="I55" s="32">
        <v>2</v>
      </c>
      <c r="J55" s="32">
        <v>32</v>
      </c>
      <c r="K55" s="32">
        <v>32</v>
      </c>
      <c r="L55" s="32">
        <v>0</v>
      </c>
      <c r="M55" s="60"/>
      <c r="N55" s="60"/>
      <c r="O55" s="60" t="s">
        <v>29</v>
      </c>
      <c r="P55" s="60"/>
      <c r="Q55" s="46"/>
      <c r="R55" s="46"/>
      <c r="S55" s="44" t="s">
        <v>65</v>
      </c>
      <c r="T55" s="23" t="s">
        <v>142</v>
      </c>
    </row>
    <row r="56" ht="13.5" customHeight="1" spans="1:20">
      <c r="A56" s="43"/>
      <c r="B56" s="32"/>
      <c r="C56" s="32">
        <v>9</v>
      </c>
      <c r="D56" s="32"/>
      <c r="E56" s="34" t="s">
        <v>143</v>
      </c>
      <c r="F56" s="32" t="s">
        <v>141</v>
      </c>
      <c r="G56" s="32"/>
      <c r="H56" s="32" t="s">
        <v>29</v>
      </c>
      <c r="I56" s="32">
        <v>2</v>
      </c>
      <c r="J56" s="32">
        <v>32</v>
      </c>
      <c r="K56" s="32">
        <v>32</v>
      </c>
      <c r="L56" s="32">
        <v>0</v>
      </c>
      <c r="M56" s="60"/>
      <c r="N56" s="60"/>
      <c r="O56" s="60"/>
      <c r="P56" s="60" t="s">
        <v>29</v>
      </c>
      <c r="Q56" s="46"/>
      <c r="R56" s="46"/>
      <c r="S56" s="44" t="s">
        <v>65</v>
      </c>
      <c r="T56" s="23" t="s">
        <v>144</v>
      </c>
    </row>
    <row r="57" ht="13.5" customHeight="1" spans="1:20">
      <c r="A57" s="43"/>
      <c r="B57" s="32"/>
      <c r="C57" s="32">
        <v>10</v>
      </c>
      <c r="D57" s="32"/>
      <c r="E57" s="34" t="s">
        <v>145</v>
      </c>
      <c r="F57" s="32" t="s">
        <v>141</v>
      </c>
      <c r="G57" s="32"/>
      <c r="H57" s="32" t="s">
        <v>29</v>
      </c>
      <c r="I57" s="32">
        <v>2</v>
      </c>
      <c r="J57" s="32">
        <v>32</v>
      </c>
      <c r="K57" s="32">
        <v>32</v>
      </c>
      <c r="L57" s="32">
        <v>0</v>
      </c>
      <c r="M57" s="60"/>
      <c r="N57" s="60"/>
      <c r="O57" s="60" t="s">
        <v>29</v>
      </c>
      <c r="P57" s="60"/>
      <c r="Q57" s="46"/>
      <c r="R57" s="46"/>
      <c r="S57" s="44" t="s">
        <v>65</v>
      </c>
      <c r="T57" s="23" t="s">
        <v>146</v>
      </c>
    </row>
    <row r="58" ht="13.5" customHeight="1" spans="1:20">
      <c r="A58" s="43"/>
      <c r="B58" s="32"/>
      <c r="C58" s="32">
        <v>11</v>
      </c>
      <c r="D58" s="32"/>
      <c r="E58" s="34" t="s">
        <v>147</v>
      </c>
      <c r="F58" s="32" t="s">
        <v>141</v>
      </c>
      <c r="G58" s="32"/>
      <c r="H58" s="32" t="s">
        <v>29</v>
      </c>
      <c r="I58" s="32">
        <v>2</v>
      </c>
      <c r="J58" s="32">
        <v>32</v>
      </c>
      <c r="K58" s="32">
        <v>32</v>
      </c>
      <c r="L58" s="32">
        <v>0</v>
      </c>
      <c r="M58" s="60"/>
      <c r="N58" s="60"/>
      <c r="O58" s="60"/>
      <c r="P58" s="60" t="s">
        <v>29</v>
      </c>
      <c r="Q58" s="46"/>
      <c r="R58" s="46"/>
      <c r="S58" s="44" t="s">
        <v>30</v>
      </c>
      <c r="T58" s="23" t="s">
        <v>148</v>
      </c>
    </row>
    <row r="59" ht="25" customHeight="1" spans="1:19">
      <c r="A59" s="43"/>
      <c r="B59" s="32"/>
      <c r="C59" s="32">
        <v>12</v>
      </c>
      <c r="D59" s="32"/>
      <c r="E59" s="34" t="s">
        <v>149</v>
      </c>
      <c r="F59" s="49" t="s">
        <v>141</v>
      </c>
      <c r="G59" s="50"/>
      <c r="H59" s="32" t="s">
        <v>29</v>
      </c>
      <c r="I59" s="32">
        <v>2</v>
      </c>
      <c r="J59" s="32">
        <v>32</v>
      </c>
      <c r="K59" s="32">
        <v>32</v>
      </c>
      <c r="L59" s="32">
        <v>0</v>
      </c>
      <c r="M59" s="46"/>
      <c r="N59" s="46"/>
      <c r="O59" s="46"/>
      <c r="P59" s="46"/>
      <c r="Q59" s="46"/>
      <c r="R59" s="46"/>
      <c r="S59" s="44" t="s">
        <v>129</v>
      </c>
    </row>
    <row r="60" ht="13.5" customHeight="1" spans="1:19">
      <c r="A60" s="43"/>
      <c r="B60" s="32"/>
      <c r="C60" s="32" t="s">
        <v>150</v>
      </c>
      <c r="D60" s="32"/>
      <c r="E60" s="32"/>
      <c r="F60" s="51"/>
      <c r="G60" s="52"/>
      <c r="H60" s="46"/>
      <c r="I60" s="46">
        <v>8</v>
      </c>
      <c r="J60" s="46">
        <v>128</v>
      </c>
      <c r="K60" s="46">
        <v>128</v>
      </c>
      <c r="L60" s="46">
        <v>0</v>
      </c>
      <c r="M60" s="46"/>
      <c r="N60" s="46"/>
      <c r="O60" s="46"/>
      <c r="P60" s="46"/>
      <c r="Q60" s="46"/>
      <c r="R60" s="46"/>
      <c r="S60" s="44"/>
    </row>
    <row r="61" ht="13.5" customHeight="1" spans="1:19">
      <c r="A61" s="43"/>
      <c r="B61" s="32" t="s">
        <v>151</v>
      </c>
      <c r="C61" s="32">
        <v>1</v>
      </c>
      <c r="D61" s="32" t="s">
        <v>152</v>
      </c>
      <c r="E61" s="34" t="s">
        <v>153</v>
      </c>
      <c r="F61" s="53" t="s">
        <v>128</v>
      </c>
      <c r="G61" s="52"/>
      <c r="H61" s="46" t="s">
        <v>29</v>
      </c>
      <c r="I61" s="46">
        <v>2</v>
      </c>
      <c r="J61" s="46">
        <v>32</v>
      </c>
      <c r="K61" s="46">
        <v>18</v>
      </c>
      <c r="L61" s="46">
        <v>14</v>
      </c>
      <c r="M61" s="46"/>
      <c r="N61" s="46"/>
      <c r="O61" s="46"/>
      <c r="P61" s="63"/>
      <c r="Q61" s="46"/>
      <c r="R61" s="70">
        <v>6</v>
      </c>
      <c r="S61" s="71" t="s">
        <v>85</v>
      </c>
    </row>
    <row r="62" s="18" customFormat="1" ht="13.5" customHeight="1" spans="1:20">
      <c r="A62" s="43"/>
      <c r="B62" s="32"/>
      <c r="C62" s="32">
        <v>2</v>
      </c>
      <c r="D62" s="32" t="s">
        <v>154</v>
      </c>
      <c r="E62" s="34" t="s">
        <v>155</v>
      </c>
      <c r="F62" s="53" t="s">
        <v>128</v>
      </c>
      <c r="G62" s="52"/>
      <c r="H62" s="46" t="s">
        <v>29</v>
      </c>
      <c r="I62" s="46">
        <v>2</v>
      </c>
      <c r="J62" s="46">
        <v>32</v>
      </c>
      <c r="K62" s="46">
        <v>18</v>
      </c>
      <c r="L62" s="46">
        <v>14</v>
      </c>
      <c r="M62" s="46"/>
      <c r="N62" s="46"/>
      <c r="O62" s="46"/>
      <c r="P62" s="63"/>
      <c r="Q62" s="46"/>
      <c r="R62" s="70">
        <v>6</v>
      </c>
      <c r="S62" s="71" t="s">
        <v>85</v>
      </c>
      <c r="T62" s="23"/>
    </row>
    <row r="63" ht="13.5" customHeight="1" spans="1:19">
      <c r="A63" s="43"/>
      <c r="B63" s="32"/>
      <c r="C63" s="32">
        <v>3</v>
      </c>
      <c r="D63" s="32" t="s">
        <v>156</v>
      </c>
      <c r="E63" s="34" t="s">
        <v>157</v>
      </c>
      <c r="F63" s="51" t="s">
        <v>141</v>
      </c>
      <c r="G63" s="52"/>
      <c r="H63" s="46" t="s">
        <v>29</v>
      </c>
      <c r="I63" s="46">
        <v>2</v>
      </c>
      <c r="J63" s="46">
        <v>32</v>
      </c>
      <c r="K63" s="46">
        <v>18</v>
      </c>
      <c r="L63" s="46">
        <v>14</v>
      </c>
      <c r="M63" s="46"/>
      <c r="N63" s="46"/>
      <c r="O63" s="46"/>
      <c r="P63" s="63"/>
      <c r="Q63" s="46"/>
      <c r="R63" s="70">
        <v>6</v>
      </c>
      <c r="S63" s="71" t="s">
        <v>85</v>
      </c>
    </row>
    <row r="64" s="18" customFormat="1" ht="13.5" customHeight="1" spans="1:20">
      <c r="A64" s="43"/>
      <c r="B64" s="32"/>
      <c r="C64" s="32">
        <v>4</v>
      </c>
      <c r="D64" s="32" t="s">
        <v>158</v>
      </c>
      <c r="E64" s="34" t="s">
        <v>159</v>
      </c>
      <c r="F64" s="51" t="s">
        <v>141</v>
      </c>
      <c r="G64" s="52"/>
      <c r="H64" s="46" t="s">
        <v>29</v>
      </c>
      <c r="I64" s="46">
        <v>2</v>
      </c>
      <c r="J64" s="46">
        <v>32</v>
      </c>
      <c r="K64" s="46">
        <v>18</v>
      </c>
      <c r="L64" s="46">
        <v>14</v>
      </c>
      <c r="M64" s="46"/>
      <c r="N64" s="46"/>
      <c r="O64" s="46"/>
      <c r="P64" s="63"/>
      <c r="Q64" s="46"/>
      <c r="R64" s="70">
        <v>6</v>
      </c>
      <c r="S64" s="71" t="s">
        <v>85</v>
      </c>
      <c r="T64" s="23"/>
    </row>
    <row r="65" ht="13.5" customHeight="1" spans="1:19">
      <c r="A65" s="43"/>
      <c r="B65" s="32"/>
      <c r="C65" s="32" t="s">
        <v>160</v>
      </c>
      <c r="D65" s="32"/>
      <c r="E65" s="32"/>
      <c r="F65" s="72"/>
      <c r="G65" s="70"/>
      <c r="H65" s="46" t="s">
        <v>60</v>
      </c>
      <c r="I65" s="46">
        <v>6</v>
      </c>
      <c r="J65" s="46">
        <v>96</v>
      </c>
      <c r="K65" s="46">
        <v>54</v>
      </c>
      <c r="L65" s="46">
        <v>42</v>
      </c>
      <c r="M65" s="46">
        <f>SUM(M61:M64)</f>
        <v>0</v>
      </c>
      <c r="N65" s="46">
        <f>SUM(N61:N64)</f>
        <v>0</v>
      </c>
      <c r="O65" s="46">
        <v>0</v>
      </c>
      <c r="P65" s="46">
        <f>SUM(P61:P64)</f>
        <v>0</v>
      </c>
      <c r="Q65" s="46">
        <f>SUM(Q61:Q64)</f>
        <v>0</v>
      </c>
      <c r="R65" s="46">
        <v>18</v>
      </c>
      <c r="S65" s="71"/>
    </row>
    <row r="66" ht="13.5" customHeight="1" spans="1:20">
      <c r="A66" s="43"/>
      <c r="B66" s="32" t="s">
        <v>161</v>
      </c>
      <c r="C66" s="32">
        <v>1</v>
      </c>
      <c r="D66" s="32" t="s">
        <v>162</v>
      </c>
      <c r="E66" s="34" t="s">
        <v>163</v>
      </c>
      <c r="F66" s="32" t="s">
        <v>28</v>
      </c>
      <c r="G66" s="48"/>
      <c r="H66" s="32" t="s">
        <v>29</v>
      </c>
      <c r="I66" s="32">
        <v>1</v>
      </c>
      <c r="J66" s="32">
        <v>16</v>
      </c>
      <c r="K66" s="32">
        <v>16</v>
      </c>
      <c r="L66" s="32">
        <v>0</v>
      </c>
      <c r="M66" s="76">
        <v>2</v>
      </c>
      <c r="N66" s="76"/>
      <c r="O66" s="76"/>
      <c r="P66" s="76"/>
      <c r="Q66" s="76"/>
      <c r="R66" s="76"/>
      <c r="S66" s="44" t="s">
        <v>164</v>
      </c>
      <c r="T66" s="23">
        <v>64</v>
      </c>
    </row>
    <row r="67" ht="13.5" customHeight="1" spans="1:19">
      <c r="A67" s="43"/>
      <c r="B67" s="32"/>
      <c r="C67" s="32">
        <v>2</v>
      </c>
      <c r="D67" s="32" t="s">
        <v>165</v>
      </c>
      <c r="E67" s="34" t="s">
        <v>166</v>
      </c>
      <c r="F67" s="32" t="s">
        <v>28</v>
      </c>
      <c r="G67" s="48"/>
      <c r="H67" s="32" t="s">
        <v>29</v>
      </c>
      <c r="I67" s="32">
        <v>1.5</v>
      </c>
      <c r="J67" s="32">
        <v>24</v>
      </c>
      <c r="K67" s="32">
        <v>24</v>
      </c>
      <c r="L67" s="32">
        <v>0</v>
      </c>
      <c r="M67" s="76"/>
      <c r="N67" s="76"/>
      <c r="O67" s="76"/>
      <c r="P67" s="76">
        <v>2</v>
      </c>
      <c r="Q67" s="76"/>
      <c r="R67" s="76"/>
      <c r="S67" s="44" t="s">
        <v>164</v>
      </c>
    </row>
    <row r="68" s="18" customFormat="1" ht="13.5" customHeight="1" spans="1:20">
      <c r="A68" s="43"/>
      <c r="B68" s="32"/>
      <c r="C68" s="32">
        <v>3</v>
      </c>
      <c r="D68" s="32"/>
      <c r="E68" s="34" t="s">
        <v>167</v>
      </c>
      <c r="F68" s="53" t="s">
        <v>128</v>
      </c>
      <c r="G68" s="32"/>
      <c r="H68" s="32" t="s">
        <v>29</v>
      </c>
      <c r="I68" s="32">
        <v>1</v>
      </c>
      <c r="J68" s="32">
        <v>16</v>
      </c>
      <c r="K68" s="32">
        <v>16</v>
      </c>
      <c r="L68" s="32">
        <v>0</v>
      </c>
      <c r="M68" s="76"/>
      <c r="N68" s="76"/>
      <c r="O68" s="76"/>
      <c r="P68" s="76"/>
      <c r="Q68" s="76"/>
      <c r="R68" s="76"/>
      <c r="S68" s="71" t="s">
        <v>85</v>
      </c>
      <c r="T68" s="23"/>
    </row>
    <row r="69" ht="13.5" customHeight="1" spans="1:19">
      <c r="A69" s="43"/>
      <c r="B69" s="32"/>
      <c r="C69" s="32">
        <v>4</v>
      </c>
      <c r="D69" s="73"/>
      <c r="E69" s="34" t="s">
        <v>168</v>
      </c>
      <c r="F69" s="42" t="s">
        <v>128</v>
      </c>
      <c r="G69" s="74"/>
      <c r="H69" s="32" t="s">
        <v>29</v>
      </c>
      <c r="I69" s="32">
        <v>1</v>
      </c>
      <c r="J69" s="32">
        <v>16</v>
      </c>
      <c r="K69" s="32">
        <v>16</v>
      </c>
      <c r="L69" s="32">
        <v>0</v>
      </c>
      <c r="M69" s="76"/>
      <c r="N69" s="76"/>
      <c r="O69" s="76"/>
      <c r="P69" s="76"/>
      <c r="Q69" s="76"/>
      <c r="R69" s="76"/>
      <c r="S69" s="71" t="s">
        <v>85</v>
      </c>
    </row>
    <row r="70" ht="13.5" customHeight="1" spans="1:19">
      <c r="A70" s="43"/>
      <c r="B70" s="32"/>
      <c r="C70" s="32"/>
      <c r="D70" s="32"/>
      <c r="E70" s="34" t="s">
        <v>169</v>
      </c>
      <c r="F70" s="42" t="s">
        <v>128</v>
      </c>
      <c r="G70" s="32"/>
      <c r="H70" s="32" t="s">
        <v>29</v>
      </c>
      <c r="I70" s="32">
        <v>1</v>
      </c>
      <c r="J70" s="32">
        <v>16</v>
      </c>
      <c r="K70" s="32">
        <v>16</v>
      </c>
      <c r="L70" s="32">
        <v>0</v>
      </c>
      <c r="M70" s="32"/>
      <c r="N70" s="32"/>
      <c r="O70" s="32"/>
      <c r="P70" s="32"/>
      <c r="Q70" s="36"/>
      <c r="R70" s="32"/>
      <c r="S70" s="71" t="s">
        <v>85</v>
      </c>
    </row>
    <row r="71" ht="13.5" customHeight="1" spans="1:19">
      <c r="A71" s="43"/>
      <c r="B71" s="32"/>
      <c r="C71" s="32">
        <v>6</v>
      </c>
      <c r="D71" s="32"/>
      <c r="E71" s="34" t="s">
        <v>170</v>
      </c>
      <c r="F71" s="42" t="s">
        <v>141</v>
      </c>
      <c r="G71" s="48"/>
      <c r="H71" s="32" t="s">
        <v>29</v>
      </c>
      <c r="I71" s="32">
        <v>2</v>
      </c>
      <c r="J71" s="32">
        <v>32</v>
      </c>
      <c r="K71" s="32">
        <v>0</v>
      </c>
      <c r="L71" s="32">
        <v>32</v>
      </c>
      <c r="M71" s="32"/>
      <c r="N71" s="32"/>
      <c r="O71" s="32"/>
      <c r="P71" s="32"/>
      <c r="Q71" s="36"/>
      <c r="R71" s="32"/>
      <c r="S71" s="71"/>
    </row>
    <row r="72" ht="13.5" customHeight="1" spans="1:19">
      <c r="A72" s="43"/>
      <c r="B72" s="32"/>
      <c r="C72" s="32" t="s">
        <v>171</v>
      </c>
      <c r="D72" s="32"/>
      <c r="E72" s="32"/>
      <c r="F72" s="38"/>
      <c r="G72" s="48"/>
      <c r="H72" s="32"/>
      <c r="I72" s="32">
        <f>SUM(I66:I69,I71)</f>
        <v>6.5</v>
      </c>
      <c r="J72" s="32">
        <f>SUM(J66:J69,J71)</f>
        <v>104</v>
      </c>
      <c r="K72" s="32">
        <f t="shared" ref="K72:R72" si="5">SUM(K66:K69,K71)</f>
        <v>72</v>
      </c>
      <c r="L72" s="32">
        <f t="shared" si="5"/>
        <v>32</v>
      </c>
      <c r="M72" s="32">
        <f t="shared" si="5"/>
        <v>2</v>
      </c>
      <c r="N72" s="32">
        <f t="shared" si="5"/>
        <v>0</v>
      </c>
      <c r="O72" s="32">
        <f t="shared" si="5"/>
        <v>0</v>
      </c>
      <c r="P72" s="32">
        <f t="shared" si="5"/>
        <v>2</v>
      </c>
      <c r="Q72" s="32">
        <f t="shared" si="5"/>
        <v>0</v>
      </c>
      <c r="R72" s="32">
        <f t="shared" si="5"/>
        <v>0</v>
      </c>
      <c r="S72" s="44"/>
    </row>
    <row r="73" ht="13.5" customHeight="1" spans="1:19">
      <c r="A73" s="32" t="s">
        <v>172</v>
      </c>
      <c r="B73" s="32"/>
      <c r="C73" s="42" t="s">
        <v>173</v>
      </c>
      <c r="D73" s="42"/>
      <c r="E73" s="42"/>
      <c r="F73" s="36"/>
      <c r="G73" s="36"/>
      <c r="H73" s="36"/>
      <c r="I73" s="77">
        <f>SUM(I12,I26,I33,I41,I47,I60,I65,I72)</f>
        <v>147.5</v>
      </c>
      <c r="J73" s="32">
        <f>SUM(J12,J26,J33,J41,J47,J60,J65,J72)</f>
        <v>2570</v>
      </c>
      <c r="K73" s="32">
        <f t="shared" ref="J73:R73" si="6">SUM(K12,K26,K33,K41,K47,K60,K65,K72)</f>
        <v>1152</v>
      </c>
      <c r="L73" s="32">
        <f t="shared" si="6"/>
        <v>1418</v>
      </c>
      <c r="M73" s="32">
        <f t="shared" si="6"/>
        <v>27.5</v>
      </c>
      <c r="N73" s="32">
        <f t="shared" si="6"/>
        <v>22.5</v>
      </c>
      <c r="O73" s="32">
        <f t="shared" si="6"/>
        <v>18.5</v>
      </c>
      <c r="P73" s="32">
        <f t="shared" si="6"/>
        <v>20.5</v>
      </c>
      <c r="Q73" s="32">
        <f t="shared" si="6"/>
        <v>0</v>
      </c>
      <c r="R73" s="32">
        <f t="shared" si="6"/>
        <v>18</v>
      </c>
      <c r="S73" s="44"/>
    </row>
    <row r="74" ht="72" customHeight="1" spans="2:20">
      <c r="B74" s="75" t="s">
        <v>174</v>
      </c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8" t="s">
        <v>175</v>
      </c>
    </row>
    <row r="76" spans="5:13">
      <c r="E76" s="13"/>
      <c r="F76" s="13"/>
      <c r="G76" s="13"/>
      <c r="H76" s="13"/>
      <c r="I76" s="13"/>
      <c r="J76" s="13"/>
      <c r="K76" s="13"/>
      <c r="L76" s="13"/>
      <c r="M76" s="13"/>
    </row>
    <row r="77" spans="5:13">
      <c r="E77" s="13"/>
      <c r="F77" s="13"/>
      <c r="G77" s="13"/>
      <c r="H77" s="13"/>
      <c r="I77" s="13"/>
      <c r="J77" s="13"/>
      <c r="K77" s="13"/>
      <c r="L77" s="13"/>
      <c r="M77" s="13"/>
    </row>
    <row r="78" spans="5:13">
      <c r="E78" s="13"/>
      <c r="F78" s="13"/>
      <c r="G78" s="13"/>
      <c r="H78" s="13"/>
      <c r="I78" s="13"/>
      <c r="J78" s="13"/>
      <c r="K78" s="13"/>
      <c r="L78" s="13"/>
      <c r="M78" s="13"/>
    </row>
    <row r="79" spans="5:13">
      <c r="E79" s="13"/>
      <c r="F79" s="13"/>
      <c r="G79" s="13"/>
      <c r="H79" s="13"/>
      <c r="I79" s="13"/>
      <c r="J79" s="13"/>
      <c r="K79" s="13"/>
      <c r="L79" s="13"/>
      <c r="M79" s="13"/>
    </row>
    <row r="80" spans="5:13">
      <c r="E80" s="13"/>
      <c r="F80" s="13"/>
      <c r="G80" s="13"/>
      <c r="H80" s="13"/>
      <c r="I80" s="13"/>
      <c r="J80" s="13"/>
      <c r="K80" s="13"/>
      <c r="L80" s="13"/>
      <c r="M80" s="13"/>
    </row>
    <row r="81" spans="5:13">
      <c r="E81" s="13"/>
      <c r="F81" s="13"/>
      <c r="G81" s="13"/>
      <c r="H81" s="13"/>
      <c r="I81" s="13"/>
      <c r="J81" s="13"/>
      <c r="K81" s="13"/>
      <c r="L81" s="13"/>
      <c r="M81" s="13"/>
    </row>
    <row r="82" spans="5:13">
      <c r="E82" s="13"/>
      <c r="F82" s="13"/>
      <c r="G82" s="13"/>
      <c r="H82" s="13"/>
      <c r="I82" s="13"/>
      <c r="J82" s="13"/>
      <c r="K82" s="13"/>
      <c r="L82" s="13"/>
      <c r="M82" s="13"/>
    </row>
    <row r="83" spans="5:13">
      <c r="E83" s="13"/>
      <c r="F83" s="13"/>
      <c r="G83" s="13"/>
      <c r="H83" s="13"/>
      <c r="I83" s="13"/>
      <c r="J83" s="13"/>
      <c r="K83" s="13"/>
      <c r="L83" s="13"/>
      <c r="M83" s="13"/>
    </row>
    <row r="84" spans="5:13">
      <c r="E84" s="13"/>
      <c r="F84" s="13"/>
      <c r="G84" s="13"/>
      <c r="H84" s="13"/>
      <c r="I84" s="13"/>
      <c r="J84" s="13"/>
      <c r="K84" s="13"/>
      <c r="L84" s="13"/>
      <c r="M84" s="13"/>
    </row>
    <row r="85" spans="5:13">
      <c r="E85" s="13"/>
      <c r="F85" s="13"/>
      <c r="G85" s="13"/>
      <c r="H85" s="13"/>
      <c r="I85" s="13"/>
      <c r="J85" s="13"/>
      <c r="K85" s="13"/>
      <c r="L85" s="13"/>
      <c r="M85" s="13"/>
    </row>
    <row r="86" spans="5:13">
      <c r="E86" s="13"/>
      <c r="F86" s="13"/>
      <c r="G86" s="13"/>
      <c r="H86" s="13"/>
      <c r="I86" s="13"/>
      <c r="J86" s="13"/>
      <c r="K86" s="13"/>
      <c r="L86" s="13"/>
      <c r="M86" s="13"/>
    </row>
  </sheetData>
  <mergeCells count="38">
    <mergeCell ref="A1:S1"/>
    <mergeCell ref="G2:H2"/>
    <mergeCell ref="J2:L2"/>
    <mergeCell ref="M2:R2"/>
    <mergeCell ref="K3:L3"/>
    <mergeCell ref="C12:E12"/>
    <mergeCell ref="C26:E26"/>
    <mergeCell ref="C33:E33"/>
    <mergeCell ref="C41:E41"/>
    <mergeCell ref="C47:E47"/>
    <mergeCell ref="C60:E60"/>
    <mergeCell ref="C65:E65"/>
    <mergeCell ref="C72:E72"/>
    <mergeCell ref="A73:B73"/>
    <mergeCell ref="C73:E73"/>
    <mergeCell ref="B74:S74"/>
    <mergeCell ref="A2:A4"/>
    <mergeCell ref="A5:A26"/>
    <mergeCell ref="A27:A47"/>
    <mergeCell ref="A48:A72"/>
    <mergeCell ref="B2:B4"/>
    <mergeCell ref="B5:B12"/>
    <mergeCell ref="B13:B26"/>
    <mergeCell ref="B27:B33"/>
    <mergeCell ref="B34:B41"/>
    <mergeCell ref="B42:B47"/>
    <mergeCell ref="B48:B60"/>
    <mergeCell ref="B61:B65"/>
    <mergeCell ref="B66:B72"/>
    <mergeCell ref="C2:C4"/>
    <mergeCell ref="D2:D4"/>
    <mergeCell ref="E2:E4"/>
    <mergeCell ref="F2:F4"/>
    <mergeCell ref="G3:G4"/>
    <mergeCell ref="H3:H4"/>
    <mergeCell ref="I2:I4"/>
    <mergeCell ref="J3:J4"/>
    <mergeCell ref="S2:S4"/>
  </mergeCells>
  <pageMargins left="0.156944444444444" right="0.25" top="0.0388888888888889" bottom="0.196527777777778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F8" sqref="F8"/>
    </sheetView>
  </sheetViews>
  <sheetFormatPr defaultColWidth="2.75454545454545" defaultRowHeight="27.75" customHeight="1"/>
  <cols>
    <col min="1" max="12" width="8.62727272727273" style="12" customWidth="1"/>
    <col min="13" max="16384" width="2.75454545454545" style="13"/>
  </cols>
  <sheetData>
    <row r="1" s="11" customFormat="1" ht="28.5" customHeight="1" spans="1:12">
      <c r="A1" s="14" t="s">
        <v>176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customHeight="1" spans="1:12">
      <c r="A2" s="15" t="s">
        <v>177</v>
      </c>
      <c r="B2" s="15" t="s">
        <v>178</v>
      </c>
      <c r="C2" s="16" t="s">
        <v>179</v>
      </c>
      <c r="D2" s="16" t="s">
        <v>180</v>
      </c>
      <c r="E2" s="16" t="s">
        <v>181</v>
      </c>
      <c r="F2" s="16" t="s">
        <v>182</v>
      </c>
      <c r="G2" s="16" t="s">
        <v>183</v>
      </c>
      <c r="H2" s="16" t="s">
        <v>184</v>
      </c>
      <c r="I2" s="15" t="s">
        <v>12</v>
      </c>
      <c r="J2" s="16" t="s">
        <v>185</v>
      </c>
      <c r="K2" s="16" t="s">
        <v>186</v>
      </c>
      <c r="L2" s="16" t="s">
        <v>187</v>
      </c>
    </row>
    <row r="3" customHeight="1" spans="1:12">
      <c r="A3" s="17" t="s">
        <v>188</v>
      </c>
      <c r="B3" s="17">
        <v>1</v>
      </c>
      <c r="C3" s="17">
        <v>2</v>
      </c>
      <c r="D3" s="17"/>
      <c r="E3" s="17"/>
      <c r="F3" s="17"/>
      <c r="G3" s="17"/>
      <c r="H3" s="17"/>
      <c r="I3" s="17">
        <v>1</v>
      </c>
      <c r="J3" s="17">
        <v>1</v>
      </c>
      <c r="K3" s="17">
        <v>12</v>
      </c>
      <c r="L3" s="17">
        <v>16</v>
      </c>
    </row>
    <row r="4" customHeight="1" spans="1:12">
      <c r="A4" s="17" t="s">
        <v>189</v>
      </c>
      <c r="B4" s="17">
        <v>2</v>
      </c>
      <c r="C4" s="17"/>
      <c r="D4" s="17">
        <v>2</v>
      </c>
      <c r="E4" s="17"/>
      <c r="F4" s="17"/>
      <c r="G4" s="17"/>
      <c r="H4" s="17"/>
      <c r="I4" s="17">
        <v>1</v>
      </c>
      <c r="J4" s="17">
        <v>1</v>
      </c>
      <c r="K4" s="17">
        <v>16</v>
      </c>
      <c r="L4" s="17">
        <v>20</v>
      </c>
    </row>
    <row r="5" customHeight="1" spans="1:12">
      <c r="A5" s="17" t="s">
        <v>190</v>
      </c>
      <c r="B5" s="17">
        <v>3</v>
      </c>
      <c r="C5" s="17"/>
      <c r="D5" s="17">
        <v>2</v>
      </c>
      <c r="E5" s="17"/>
      <c r="F5" s="17"/>
      <c r="G5" s="17"/>
      <c r="H5" s="17"/>
      <c r="I5" s="17">
        <v>1</v>
      </c>
      <c r="J5" s="17">
        <v>1</v>
      </c>
      <c r="K5" s="17">
        <v>16</v>
      </c>
      <c r="L5" s="17">
        <v>20</v>
      </c>
    </row>
    <row r="6" customHeight="1" spans="1:12">
      <c r="A6" s="17" t="s">
        <v>191</v>
      </c>
      <c r="B6" s="17">
        <v>4</v>
      </c>
      <c r="C6" s="17"/>
      <c r="D6" s="17"/>
      <c r="E6" s="17"/>
      <c r="F6" s="17">
        <v>6</v>
      </c>
      <c r="G6" s="17"/>
      <c r="H6" s="17"/>
      <c r="I6" s="17">
        <v>1</v>
      </c>
      <c r="J6" s="17">
        <v>1</v>
      </c>
      <c r="K6" s="17">
        <v>12</v>
      </c>
      <c r="L6" s="17">
        <v>20</v>
      </c>
    </row>
    <row r="7" customHeight="1" spans="1:12">
      <c r="A7" s="17" t="s">
        <v>192</v>
      </c>
      <c r="B7" s="17">
        <v>5</v>
      </c>
      <c r="C7" s="17"/>
      <c r="D7" s="17"/>
      <c r="E7" s="17"/>
      <c r="F7" s="17">
        <v>18</v>
      </c>
      <c r="G7" s="17"/>
      <c r="H7" s="17">
        <v>1</v>
      </c>
      <c r="I7" s="17">
        <v>0</v>
      </c>
      <c r="J7" s="17">
        <v>1</v>
      </c>
      <c r="K7" s="17">
        <v>0</v>
      </c>
      <c r="L7" s="17">
        <v>20</v>
      </c>
    </row>
    <row r="8" ht="28.5" customHeight="1" spans="1:12">
      <c r="A8" s="17" t="s">
        <v>193</v>
      </c>
      <c r="B8" s="17">
        <v>6</v>
      </c>
      <c r="C8" s="17"/>
      <c r="D8" s="17"/>
      <c r="E8" s="17"/>
      <c r="F8" s="17">
        <v>4</v>
      </c>
      <c r="G8" s="17">
        <v>8</v>
      </c>
      <c r="H8" s="17">
        <v>1</v>
      </c>
      <c r="I8" s="17">
        <v>0</v>
      </c>
      <c r="J8" s="17">
        <v>1</v>
      </c>
      <c r="K8" s="17">
        <v>6</v>
      </c>
      <c r="L8" s="17">
        <v>20</v>
      </c>
    </row>
    <row r="9" customHeight="1" spans="1:12">
      <c r="A9" s="17" t="s">
        <v>194</v>
      </c>
      <c r="B9" s="17"/>
      <c r="C9" s="17">
        <v>2</v>
      </c>
      <c r="D9" s="17">
        <v>4</v>
      </c>
      <c r="E9" s="17"/>
      <c r="F9" s="17">
        <v>28</v>
      </c>
      <c r="G9" s="17">
        <v>8</v>
      </c>
      <c r="H9" s="17">
        <v>2</v>
      </c>
      <c r="I9" s="17">
        <v>4</v>
      </c>
      <c r="J9" s="17">
        <v>6</v>
      </c>
      <c r="K9" s="17">
        <f>SUM(K3:K8)</f>
        <v>62</v>
      </c>
      <c r="L9" s="17">
        <v>116</v>
      </c>
    </row>
  </sheetData>
  <mergeCells count="2">
    <mergeCell ref="A1:L1"/>
    <mergeCell ref="A9:B9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6" workbookViewId="0">
      <selection activeCell="H2" sqref="H2:H12"/>
    </sheetView>
  </sheetViews>
  <sheetFormatPr defaultColWidth="9" defaultRowHeight="21"/>
  <cols>
    <col min="1" max="1" width="7.87272727272727" style="2" customWidth="1"/>
    <col min="2" max="2" width="3.62727272727273" style="2" customWidth="1"/>
    <col min="3" max="3" width="38.1272727272727" style="2" customWidth="1"/>
    <col min="4" max="4" width="20" style="2" customWidth="1"/>
    <col min="5" max="5" width="8.12727272727273" style="2" customWidth="1"/>
    <col min="6" max="6" width="8.62727272727273" style="2" customWidth="1"/>
    <col min="7" max="11" width="9" style="2"/>
    <col min="12" max="12" width="12.8181818181818" style="2"/>
    <col min="13" max="16384" width="9" style="2"/>
  </cols>
  <sheetData>
    <row r="1" ht="39.95" customHeight="1" spans="1:6">
      <c r="A1" s="3" t="s">
        <v>195</v>
      </c>
      <c r="B1" s="3"/>
      <c r="C1" s="3"/>
      <c r="D1" s="3"/>
      <c r="E1" s="3"/>
      <c r="F1" s="3"/>
    </row>
    <row r="2" s="1" customFormat="1" ht="39.95" customHeight="1" spans="1:12">
      <c r="A2" s="4" t="s">
        <v>196</v>
      </c>
      <c r="B2" s="4" t="s">
        <v>197</v>
      </c>
      <c r="C2" s="4"/>
      <c r="D2" s="4" t="s">
        <v>198</v>
      </c>
      <c r="E2" s="5" t="s">
        <v>8</v>
      </c>
      <c r="F2" s="5" t="s">
        <v>199</v>
      </c>
      <c r="H2" s="6">
        <v>0.3214</v>
      </c>
      <c r="J2" s="9">
        <v>826</v>
      </c>
      <c r="K2" s="1">
        <v>2570</v>
      </c>
      <c r="L2" s="1">
        <f>J2/K2*100</f>
        <v>32.1400778210117</v>
      </c>
    </row>
    <row r="3" s="1" customFormat="1" ht="39.95" customHeight="1" spans="1:12">
      <c r="A3" s="7" t="s">
        <v>200</v>
      </c>
      <c r="B3" s="7">
        <v>1</v>
      </c>
      <c r="C3" s="7" t="s">
        <v>201</v>
      </c>
      <c r="D3" s="7" t="s">
        <v>202</v>
      </c>
      <c r="E3" s="7"/>
      <c r="F3" s="5"/>
      <c r="H3" s="8">
        <v>0.1121</v>
      </c>
      <c r="J3" s="10">
        <v>288</v>
      </c>
      <c r="K3" s="1">
        <v>2570</v>
      </c>
      <c r="L3" s="1">
        <f t="shared" ref="L3:L12" si="0">(J3/K3)*100</f>
        <v>11.2062256809339</v>
      </c>
    </row>
    <row r="4" s="1" customFormat="1" ht="39.95" customHeight="1" spans="1:12">
      <c r="A4" s="7"/>
      <c r="B4" s="7"/>
      <c r="C4" s="7"/>
      <c r="D4" s="7" t="s">
        <v>203</v>
      </c>
      <c r="E4" s="7"/>
      <c r="F4" s="5"/>
      <c r="H4" s="8">
        <v>0.1307</v>
      </c>
      <c r="J4" s="10">
        <v>336</v>
      </c>
      <c r="K4" s="1">
        <v>2570</v>
      </c>
      <c r="L4" s="1">
        <f t="shared" si="0"/>
        <v>13.0739299610895</v>
      </c>
    </row>
    <row r="5" s="1" customFormat="1" ht="39.95" customHeight="1" spans="1:12">
      <c r="A5" s="7"/>
      <c r="B5" s="7">
        <v>2</v>
      </c>
      <c r="C5" s="7" t="s">
        <v>204</v>
      </c>
      <c r="D5" s="7" t="s">
        <v>205</v>
      </c>
      <c r="E5" s="7"/>
      <c r="F5" s="5"/>
      <c r="H5" s="8">
        <v>0.3082</v>
      </c>
      <c r="J5" s="10">
        <v>792</v>
      </c>
      <c r="K5" s="1">
        <v>2570</v>
      </c>
      <c r="L5" s="1">
        <f t="shared" si="0"/>
        <v>30.8171206225681</v>
      </c>
    </row>
    <row r="6" s="1" customFormat="1" ht="39.95" customHeight="1" spans="1:12">
      <c r="A6" s="7"/>
      <c r="B6" s="7">
        <v>3</v>
      </c>
      <c r="C6" s="7" t="s">
        <v>206</v>
      </c>
      <c r="D6" s="7" t="s">
        <v>207</v>
      </c>
      <c r="E6" s="7"/>
      <c r="F6" s="5"/>
      <c r="H6" s="8">
        <v>0.0374</v>
      </c>
      <c r="J6" s="10">
        <v>96</v>
      </c>
      <c r="K6" s="1">
        <v>2570</v>
      </c>
      <c r="L6" s="1">
        <f t="shared" si="0"/>
        <v>3.73540856031128</v>
      </c>
    </row>
    <row r="7" spans="8:12">
      <c r="H7" s="8">
        <v>0.0125</v>
      </c>
      <c r="J7" s="10">
        <v>32</v>
      </c>
      <c r="K7" s="1">
        <v>2570</v>
      </c>
      <c r="L7" s="1">
        <f t="shared" si="0"/>
        <v>1.24513618677043</v>
      </c>
    </row>
    <row r="8" spans="8:12">
      <c r="H8" s="8">
        <v>0.0249</v>
      </c>
      <c r="J8" s="10">
        <v>64</v>
      </c>
      <c r="K8" s="1">
        <v>2570</v>
      </c>
      <c r="L8" s="1">
        <f t="shared" si="0"/>
        <v>2.49027237354086</v>
      </c>
    </row>
    <row r="9" spans="8:12">
      <c r="H9" s="8">
        <v>0.0124</v>
      </c>
      <c r="J9" s="10">
        <v>32</v>
      </c>
      <c r="K9" s="1">
        <v>2570</v>
      </c>
      <c r="L9" s="1">
        <f t="shared" si="0"/>
        <v>1.24513618677043</v>
      </c>
    </row>
    <row r="10" ht="39.95" customHeight="1" spans="1:12">
      <c r="A10" s="3" t="s">
        <v>208</v>
      </c>
      <c r="B10" s="3"/>
      <c r="C10" s="3"/>
      <c r="D10" s="3"/>
      <c r="E10" s="3"/>
      <c r="F10" s="3"/>
      <c r="H10" s="8">
        <v>0.0156</v>
      </c>
      <c r="J10" s="10">
        <v>40</v>
      </c>
      <c r="K10" s="1">
        <v>2570</v>
      </c>
      <c r="L10" s="1">
        <f t="shared" si="0"/>
        <v>1.55642023346304</v>
      </c>
    </row>
    <row r="11" s="1" customFormat="1" ht="39.95" customHeight="1" spans="1:12">
      <c r="A11" s="4" t="s">
        <v>196</v>
      </c>
      <c r="B11" s="4" t="s">
        <v>197</v>
      </c>
      <c r="C11" s="4"/>
      <c r="D11" s="4" t="s">
        <v>198</v>
      </c>
      <c r="E11" s="5" t="s">
        <v>8</v>
      </c>
      <c r="F11" s="5" t="s">
        <v>199</v>
      </c>
      <c r="H11" s="8">
        <v>0.0124</v>
      </c>
      <c r="J11" s="10">
        <v>32</v>
      </c>
      <c r="K11" s="1">
        <v>2570</v>
      </c>
      <c r="L11" s="1">
        <f t="shared" si="0"/>
        <v>1.24513618677043</v>
      </c>
    </row>
    <row r="12" s="1" customFormat="1" ht="39.95" customHeight="1" spans="1:12">
      <c r="A12" s="7" t="s">
        <v>200</v>
      </c>
      <c r="B12" s="7">
        <v>1</v>
      </c>
      <c r="C12" s="7" t="s">
        <v>201</v>
      </c>
      <c r="D12" s="7" t="s">
        <v>209</v>
      </c>
      <c r="E12" s="7"/>
      <c r="F12" s="5"/>
      <c r="H12" s="8">
        <v>0.0124</v>
      </c>
      <c r="J12" s="10">
        <v>32</v>
      </c>
      <c r="K12" s="1">
        <v>2570</v>
      </c>
      <c r="L12" s="1">
        <f t="shared" si="0"/>
        <v>1.24513618677043</v>
      </c>
    </row>
    <row r="13" s="1" customFormat="1" ht="39.95" customHeight="1" spans="1:6">
      <c r="A13" s="7"/>
      <c r="B13" s="7"/>
      <c r="C13" s="7"/>
      <c r="D13" s="7" t="s">
        <v>210</v>
      </c>
      <c r="E13" s="7"/>
      <c r="F13" s="5"/>
    </row>
    <row r="14" s="1" customFormat="1" ht="39.95" customHeight="1" spans="1:6">
      <c r="A14" s="7"/>
      <c r="B14" s="7">
        <v>2</v>
      </c>
      <c r="C14" s="7" t="s">
        <v>204</v>
      </c>
      <c r="D14" s="7" t="s">
        <v>205</v>
      </c>
      <c r="E14" s="7"/>
      <c r="F14" s="5"/>
    </row>
    <row r="15" s="1" customFormat="1" ht="39.95" customHeight="1" spans="1:6">
      <c r="A15" s="7"/>
      <c r="B15" s="7">
        <v>3</v>
      </c>
      <c r="C15" s="7" t="s">
        <v>206</v>
      </c>
      <c r="D15" s="7" t="s">
        <v>211</v>
      </c>
      <c r="E15" s="7"/>
      <c r="F15" s="5"/>
    </row>
  </sheetData>
  <mergeCells count="10">
    <mergeCell ref="A1:F1"/>
    <mergeCell ref="B2:C2"/>
    <mergeCell ref="A10:F10"/>
    <mergeCell ref="B11:C11"/>
    <mergeCell ref="A3:A6"/>
    <mergeCell ref="A12:A15"/>
    <mergeCell ref="B3:B4"/>
    <mergeCell ref="B12:B13"/>
    <mergeCell ref="C3:C4"/>
    <mergeCell ref="C12:C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表一 教学进程表</vt:lpstr>
      <vt:lpstr>表二 教学时间分配表</vt:lpstr>
      <vt:lpstr>表三 师范类专用表格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李娜</cp:lastModifiedBy>
  <dcterms:created xsi:type="dcterms:W3CDTF">2015-03-16T08:22:00Z</dcterms:created>
  <cp:lastPrinted>2020-06-15T07:57:00Z</cp:lastPrinted>
  <dcterms:modified xsi:type="dcterms:W3CDTF">2025-08-25T12:00:13Z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E4576D52E22945E78013D7EE6FE5FBF0_13</vt:lpwstr>
  </property>
</Properties>
</file>